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34" activeTab="0"/>
  </bookViews>
  <sheets>
    <sheet name="załącznik nr 5" sheetId="1" r:id="rId1"/>
    <sheet name="Sheet2" sheetId="2" r:id="rId2"/>
    <sheet name="Sheet3" sheetId="3" r:id="rId3"/>
  </sheets>
  <definedNames>
    <definedName name="_xlnm.Print_Area" localSheetId="0">'załącznik nr 5'!$B$5:$J$112</definedName>
    <definedName name="_xlnm.Print_Titles" localSheetId="0">'załącznik nr 5'!$7:$10</definedName>
  </definedNames>
  <calcPr fullCalcOnLoad="1"/>
</workbook>
</file>

<file path=xl/sharedStrings.xml><?xml version="1.0" encoding="utf-8"?>
<sst xmlns="http://schemas.openxmlformats.org/spreadsheetml/2006/main" count="170" uniqueCount="41">
  <si>
    <t>PROJEKT</t>
  </si>
  <si>
    <t>Nazwa działu</t>
  </si>
  <si>
    <t>Nazwa rozdziału</t>
  </si>
  <si>
    <t>Dział</t>
  </si>
  <si>
    <t>Rozdział</t>
  </si>
  <si>
    <t>Dochody</t>
  </si>
  <si>
    <t>bieżące</t>
  </si>
  <si>
    <t>majątkowe</t>
  </si>
  <si>
    <t>Jednostka organizacyjna</t>
  </si>
  <si>
    <t>Ogółem</t>
  </si>
  <si>
    <t>Publiczne Przedszkole w Borowiu</t>
  </si>
  <si>
    <t>Publiczne Przedszkole w Głoskowie</t>
  </si>
  <si>
    <t>OŚWIATA I WYCHOWANIE</t>
  </si>
  <si>
    <t>Publiczne Gimnazjum w Borowiu</t>
  </si>
  <si>
    <t>Publiczna Szkoła Podstawowa w Borowiu</t>
  </si>
  <si>
    <t>Publiczna Szkoła Podstawowa w Głoskowie</t>
  </si>
  <si>
    <t>spr.</t>
  </si>
  <si>
    <t>0830</t>
  </si>
  <si>
    <t>wpływy z usług</t>
  </si>
  <si>
    <t>0920</t>
  </si>
  <si>
    <t>0960</t>
  </si>
  <si>
    <t>0970</t>
  </si>
  <si>
    <t>pozostałe odsetki</t>
  </si>
  <si>
    <t>otrzymane spadki, zapisy i darowizny w postaci pieniężnej</t>
  </si>
  <si>
    <t>wpływy z różnych dochodów</t>
  </si>
  <si>
    <t>4210</t>
  </si>
  <si>
    <t>4220</t>
  </si>
  <si>
    <t>4270</t>
  </si>
  <si>
    <t>4300</t>
  </si>
  <si>
    <t>zakup środków żywności</t>
  </si>
  <si>
    <t>zakup materiałów i wyposażenia</t>
  </si>
  <si>
    <t>zakup usług remontowych</t>
  </si>
  <si>
    <t>zakup usług pozostałych</t>
  </si>
  <si>
    <t>§</t>
  </si>
  <si>
    <t>PRZEDSZKOLA</t>
  </si>
  <si>
    <t>GIMNAZJA</t>
  </si>
  <si>
    <t>STOŁÓWKI SZKOLNE</t>
  </si>
  <si>
    <t>do Uchwały Nr ................... Rady Gminy Borowie z dnia ..................</t>
  </si>
  <si>
    <t>Załącznik nr 6</t>
  </si>
  <si>
    <r>
      <t xml:space="preserve">Wydatki razem, </t>
    </r>
    <r>
      <rPr>
        <b/>
        <sz val="10"/>
        <rFont val="Arial"/>
        <family val="2"/>
      </rPr>
      <t>w tym</t>
    </r>
  </si>
  <si>
    <t xml:space="preserve">Plan dochodów własnych jednostek budżetowych i wydatków nimi finansowanymi w 2010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</si>
</sst>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" fontId="1" fillId="33" borderId="17" xfId="0" applyNumberFormat="1" applyFont="1" applyFill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33" borderId="23" xfId="0" applyFont="1" applyFill="1" applyBorder="1" applyAlignment="1">
      <alignment vertical="center"/>
    </xf>
    <xf numFmtId="4" fontId="0" fillId="33" borderId="24" xfId="0" applyNumberFormat="1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4" fontId="1" fillId="33" borderId="26" xfId="0" applyNumberFormat="1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4" fontId="1" fillId="33" borderId="24" xfId="0" applyNumberFormat="1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4" fontId="2" fillId="33" borderId="32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1" fontId="4" fillId="34" borderId="33" xfId="0" applyNumberFormat="1" applyFont="1" applyFill="1" applyBorder="1" applyAlignment="1">
      <alignment horizontal="center" vertical="center"/>
    </xf>
    <xf numFmtId="1" fontId="4" fillId="34" borderId="34" xfId="0" applyNumberFormat="1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8" fillId="34" borderId="36" xfId="0" applyFont="1" applyFill="1" applyBorder="1" applyAlignment="1">
      <alignment horizontal="center" vertical="center"/>
    </xf>
    <xf numFmtId="49" fontId="8" fillId="34" borderId="36" xfId="0" applyNumberFormat="1" applyFont="1" applyFill="1" applyBorder="1" applyAlignment="1">
      <alignment horizontal="center" vertical="center"/>
    </xf>
    <xf numFmtId="4" fontId="8" fillId="34" borderId="36" xfId="0" applyNumberFormat="1" applyFont="1" applyFill="1" applyBorder="1" applyAlignment="1">
      <alignment vertical="center"/>
    </xf>
    <xf numFmtId="4" fontId="8" fillId="34" borderId="37" xfId="0" applyNumberFormat="1" applyFont="1" applyFill="1" applyBorder="1" applyAlignment="1">
      <alignment vertical="center"/>
    </xf>
    <xf numFmtId="0" fontId="1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 wrapText="1"/>
    </xf>
    <xf numFmtId="0" fontId="0" fillId="33" borderId="40" xfId="0" applyFont="1" applyFill="1" applyBorder="1" applyAlignment="1">
      <alignment horizontal="center" vertical="center"/>
    </xf>
    <xf numFmtId="49" fontId="0" fillId="33" borderId="40" xfId="0" applyNumberFormat="1" applyFont="1" applyFill="1" applyBorder="1" applyAlignment="1">
      <alignment horizontal="center" vertical="center"/>
    </xf>
    <xf numFmtId="4" fontId="0" fillId="33" borderId="40" xfId="0" applyNumberFormat="1" applyFont="1" applyFill="1" applyBorder="1" applyAlignment="1">
      <alignment vertical="center"/>
    </xf>
    <xf numFmtId="4" fontId="0" fillId="33" borderId="41" xfId="0" applyNumberFormat="1" applyFont="1" applyFill="1" applyBorder="1" applyAlignment="1">
      <alignment vertical="center"/>
    </xf>
    <xf numFmtId="0" fontId="7" fillId="34" borderId="42" xfId="0" applyFont="1" applyFill="1" applyBorder="1" applyAlignment="1">
      <alignment vertical="center"/>
    </xf>
    <xf numFmtId="0" fontId="7" fillId="34" borderId="43" xfId="0" applyFont="1" applyFill="1" applyBorder="1" applyAlignment="1">
      <alignment vertical="center"/>
    </xf>
    <xf numFmtId="0" fontId="7" fillId="34" borderId="36" xfId="0" applyFont="1" applyFill="1" applyBorder="1" applyAlignment="1">
      <alignment horizontal="center" vertical="center"/>
    </xf>
    <xf numFmtId="49" fontId="7" fillId="34" borderId="36" xfId="0" applyNumberFormat="1" applyFont="1" applyFill="1" applyBorder="1" applyAlignment="1">
      <alignment horizontal="center" vertical="center"/>
    </xf>
    <xf numFmtId="4" fontId="7" fillId="34" borderId="36" xfId="0" applyNumberFormat="1" applyFont="1" applyFill="1" applyBorder="1" applyAlignment="1">
      <alignment vertical="center"/>
    </xf>
    <xf numFmtId="4" fontId="7" fillId="34" borderId="37" xfId="0" applyNumberFormat="1" applyFont="1" applyFill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4" fontId="2" fillId="35" borderId="36" xfId="0" applyNumberFormat="1" applyFont="1" applyFill="1" applyBorder="1" applyAlignment="1">
      <alignment vertical="center"/>
    </xf>
    <xf numFmtId="4" fontId="2" fillId="35" borderId="37" xfId="0" applyNumberFormat="1" applyFont="1" applyFill="1" applyBorder="1" applyAlignment="1">
      <alignment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 vertical="center"/>
    </xf>
    <xf numFmtId="1" fontId="4" fillId="34" borderId="54" xfId="0" applyNumberFormat="1" applyFont="1" applyFill="1" applyBorder="1" applyAlignment="1">
      <alignment horizontal="center" vertical="center"/>
    </xf>
    <xf numFmtId="1" fontId="4" fillId="34" borderId="55" xfId="0" applyNumberFormat="1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left" vertical="center"/>
    </xf>
    <xf numFmtId="0" fontId="2" fillId="35" borderId="56" xfId="0" applyFont="1" applyFill="1" applyBorder="1" applyAlignment="1">
      <alignment horizontal="left" vertical="center"/>
    </xf>
    <xf numFmtId="0" fontId="2" fillId="35" borderId="4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57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5"/>
  <sheetViews>
    <sheetView tabSelected="1" view="pageBreakPreview" zoomScale="75" zoomScaleNormal="80" zoomScaleSheetLayoutView="75" zoomScalePageLayoutView="0" workbookViewId="0" topLeftCell="B1">
      <selection activeCell="H2" sqref="H2"/>
    </sheetView>
  </sheetViews>
  <sheetFormatPr defaultColWidth="11.57421875" defaultRowHeight="12.75"/>
  <cols>
    <col min="1" max="1" width="3.57421875" style="2" customWidth="1"/>
    <col min="2" max="2" width="7.28125" style="2" customWidth="1"/>
    <col min="3" max="3" width="49.7109375" style="2" customWidth="1"/>
    <col min="4" max="4" width="9.8515625" style="2" customWidth="1"/>
    <col min="5" max="5" width="14.00390625" style="2" customWidth="1"/>
    <col min="6" max="6" width="13.140625" style="2" customWidth="1"/>
    <col min="7" max="7" width="23.8515625" style="2" customWidth="1"/>
    <col min="8" max="8" width="24.00390625" style="2" customWidth="1"/>
    <col min="9" max="9" width="22.140625" style="2" customWidth="1"/>
    <col min="10" max="10" width="20.140625" style="2" customWidth="1"/>
    <col min="11" max="16384" width="11.57421875" style="2" customWidth="1"/>
  </cols>
  <sheetData>
    <row r="1" spans="2:10" ht="15.75">
      <c r="B1" s="1"/>
      <c r="C1" s="1"/>
      <c r="J1" s="3" t="s">
        <v>0</v>
      </c>
    </row>
    <row r="2" spans="2:10" ht="15.75">
      <c r="B2" s="1"/>
      <c r="C2" s="1"/>
      <c r="J2" s="53" t="s">
        <v>38</v>
      </c>
    </row>
    <row r="3" spans="2:10" ht="15.75">
      <c r="B3" s="1"/>
      <c r="C3" s="1"/>
      <c r="J3" s="53" t="s">
        <v>37</v>
      </c>
    </row>
    <row r="4" spans="2:3" ht="15" customHeight="1">
      <c r="B4" s="1"/>
      <c r="C4" s="1"/>
    </row>
    <row r="5" spans="2:10" ht="18">
      <c r="B5" s="114" t="s">
        <v>40</v>
      </c>
      <c r="C5" s="114"/>
      <c r="D5" s="114"/>
      <c r="E5" s="114"/>
      <c r="F5" s="114"/>
      <c r="G5" s="114"/>
      <c r="H5" s="114"/>
      <c r="I5" s="114"/>
      <c r="J5" s="114"/>
    </row>
    <row r="6" ht="15.75" thickBot="1"/>
    <row r="7" spans="2:10" ht="15.75">
      <c r="B7" s="117" t="s">
        <v>1</v>
      </c>
      <c r="C7" s="118"/>
      <c r="D7" s="101"/>
      <c r="E7" s="101"/>
      <c r="F7" s="101"/>
      <c r="G7" s="101"/>
      <c r="H7" s="115" t="s">
        <v>39</v>
      </c>
      <c r="I7" s="115"/>
      <c r="J7" s="116"/>
    </row>
    <row r="8" spans="2:10" ht="15.75">
      <c r="B8" s="119" t="s">
        <v>2</v>
      </c>
      <c r="C8" s="120"/>
      <c r="D8" s="102" t="s">
        <v>3</v>
      </c>
      <c r="E8" s="102" t="s">
        <v>4</v>
      </c>
      <c r="F8" s="102" t="s">
        <v>33</v>
      </c>
      <c r="G8" s="102" t="s">
        <v>5</v>
      </c>
      <c r="H8" s="102"/>
      <c r="I8" s="103" t="s">
        <v>6</v>
      </c>
      <c r="J8" s="104" t="s">
        <v>7</v>
      </c>
    </row>
    <row r="9" spans="2:10" ht="16.5" thickBot="1">
      <c r="B9" s="107" t="s">
        <v>8</v>
      </c>
      <c r="C9" s="108"/>
      <c r="D9" s="105"/>
      <c r="E9" s="105"/>
      <c r="F9" s="105"/>
      <c r="G9" s="105"/>
      <c r="H9" s="105"/>
      <c r="I9" s="105"/>
      <c r="J9" s="106"/>
    </row>
    <row r="10" spans="2:10" ht="9" customHeight="1" thickBot="1">
      <c r="B10" s="109">
        <v>1</v>
      </c>
      <c r="C10" s="110"/>
      <c r="D10" s="72">
        <v>2</v>
      </c>
      <c r="E10" s="72">
        <v>3</v>
      </c>
      <c r="F10" s="72">
        <v>4</v>
      </c>
      <c r="G10" s="72">
        <v>5</v>
      </c>
      <c r="H10" s="72">
        <v>6</v>
      </c>
      <c r="I10" s="72">
        <v>7</v>
      </c>
      <c r="J10" s="73">
        <v>8</v>
      </c>
    </row>
    <row r="11" spans="2:10" ht="32.25" customHeight="1" thickBot="1">
      <c r="B11" s="74" t="s">
        <v>12</v>
      </c>
      <c r="C11" s="75"/>
      <c r="D11" s="76">
        <v>801</v>
      </c>
      <c r="E11" s="76"/>
      <c r="F11" s="77"/>
      <c r="G11" s="78">
        <f>G12+G45+G67</f>
        <v>209450</v>
      </c>
      <c r="H11" s="78">
        <f>H12+H45+H67</f>
        <v>209450</v>
      </c>
      <c r="I11" s="78">
        <f>I12+I45+I67</f>
        <v>209450</v>
      </c>
      <c r="J11" s="79">
        <f>J12+J45+J67</f>
        <v>0</v>
      </c>
    </row>
    <row r="12" spans="2:10" ht="30" customHeight="1" thickBot="1">
      <c r="B12" s="86" t="s">
        <v>34</v>
      </c>
      <c r="C12" s="87"/>
      <c r="D12" s="88"/>
      <c r="E12" s="88">
        <v>80104</v>
      </c>
      <c r="F12" s="89"/>
      <c r="G12" s="90">
        <f>G23+G34</f>
        <v>53550</v>
      </c>
      <c r="H12" s="90">
        <f>H23+H34</f>
        <v>53550</v>
      </c>
      <c r="I12" s="90">
        <f>I23+I34</f>
        <v>53550</v>
      </c>
      <c r="J12" s="91">
        <f>J23+J34</f>
        <v>0</v>
      </c>
    </row>
    <row r="13" spans="2:10" ht="15" customHeight="1" hidden="1">
      <c r="B13" s="80"/>
      <c r="C13" s="81" t="s">
        <v>18</v>
      </c>
      <c r="D13" s="82"/>
      <c r="E13" s="82"/>
      <c r="F13" s="83" t="s">
        <v>17</v>
      </c>
      <c r="G13" s="84">
        <f>IF(G24+G35&gt;0,G24+G35,"")</f>
        <v>53550</v>
      </c>
      <c r="H13" s="84">
        <f>IF(H24+H35&gt;0,H24+H35,"")</f>
      </c>
      <c r="I13" s="84">
        <f>IF(I24+I35&gt;0,I24+I35,"")</f>
      </c>
      <c r="J13" s="85">
        <f>IF(J24+J35&gt;0,J24+J35,"")</f>
      </c>
    </row>
    <row r="14" spans="2:10" ht="15" customHeight="1" hidden="1">
      <c r="B14" s="54"/>
      <c r="C14" s="20" t="s">
        <v>22</v>
      </c>
      <c r="D14" s="21"/>
      <c r="E14" s="21"/>
      <c r="F14" s="22" t="s">
        <v>19</v>
      </c>
      <c r="G14" s="9">
        <f aca="true" t="shared" si="0" ref="G14:J21">IF(G25+G36&gt;0,G25+G36,"")</f>
      </c>
      <c r="H14" s="9">
        <f t="shared" si="0"/>
      </c>
      <c r="I14" s="9">
        <f t="shared" si="0"/>
      </c>
      <c r="J14" s="55">
        <f t="shared" si="0"/>
      </c>
    </row>
    <row r="15" spans="2:10" ht="26.25" customHeight="1" hidden="1">
      <c r="B15" s="54"/>
      <c r="C15" s="20" t="s">
        <v>23</v>
      </c>
      <c r="D15" s="21"/>
      <c r="E15" s="21"/>
      <c r="F15" s="22" t="s">
        <v>20</v>
      </c>
      <c r="G15" s="9">
        <f t="shared" si="0"/>
      </c>
      <c r="H15" s="9">
        <f t="shared" si="0"/>
      </c>
      <c r="I15" s="9">
        <f t="shared" si="0"/>
      </c>
      <c r="J15" s="55">
        <f t="shared" si="0"/>
      </c>
    </row>
    <row r="16" spans="2:10" ht="15" customHeight="1" hidden="1">
      <c r="B16" s="54"/>
      <c r="C16" s="23" t="s">
        <v>24</v>
      </c>
      <c r="D16" s="21"/>
      <c r="E16" s="21"/>
      <c r="F16" s="22" t="s">
        <v>21</v>
      </c>
      <c r="G16" s="9">
        <f t="shared" si="0"/>
      </c>
      <c r="H16" s="9">
        <f t="shared" si="0"/>
      </c>
      <c r="I16" s="9">
        <f t="shared" si="0"/>
      </c>
      <c r="J16" s="55">
        <f t="shared" si="0"/>
      </c>
    </row>
    <row r="17" spans="2:10" ht="15" customHeight="1" hidden="1">
      <c r="B17" s="54"/>
      <c r="C17" s="23"/>
      <c r="D17" s="21"/>
      <c r="E17" s="21"/>
      <c r="F17" s="22"/>
      <c r="G17" s="9">
        <f t="shared" si="0"/>
      </c>
      <c r="H17" s="9">
        <f t="shared" si="0"/>
      </c>
      <c r="I17" s="9">
        <f t="shared" si="0"/>
      </c>
      <c r="J17" s="55">
        <f t="shared" si="0"/>
      </c>
    </row>
    <row r="18" spans="2:10" ht="15" customHeight="1" hidden="1">
      <c r="B18" s="54"/>
      <c r="C18" s="23" t="s">
        <v>30</v>
      </c>
      <c r="D18" s="21"/>
      <c r="E18" s="21"/>
      <c r="F18" s="22" t="s">
        <v>25</v>
      </c>
      <c r="G18" s="9">
        <f t="shared" si="0"/>
      </c>
      <c r="H18" s="9">
        <f t="shared" si="0"/>
      </c>
      <c r="I18" s="9">
        <f t="shared" si="0"/>
      </c>
      <c r="J18" s="55">
        <f t="shared" si="0"/>
      </c>
    </row>
    <row r="19" spans="2:10" ht="15" customHeight="1" hidden="1">
      <c r="B19" s="54"/>
      <c r="C19" s="23" t="s">
        <v>29</v>
      </c>
      <c r="D19" s="21"/>
      <c r="E19" s="21"/>
      <c r="F19" s="22" t="s">
        <v>26</v>
      </c>
      <c r="G19" s="9">
        <f t="shared" si="0"/>
      </c>
      <c r="H19" s="9">
        <f t="shared" si="0"/>
        <v>53550</v>
      </c>
      <c r="I19" s="9">
        <f t="shared" si="0"/>
        <v>53550</v>
      </c>
      <c r="J19" s="55">
        <f t="shared" si="0"/>
      </c>
    </row>
    <row r="20" spans="2:10" ht="15" customHeight="1" hidden="1">
      <c r="B20" s="54"/>
      <c r="C20" s="23" t="s">
        <v>31</v>
      </c>
      <c r="D20" s="21"/>
      <c r="E20" s="21"/>
      <c r="F20" s="22" t="s">
        <v>27</v>
      </c>
      <c r="G20" s="9">
        <f t="shared" si="0"/>
      </c>
      <c r="H20" s="9">
        <f t="shared" si="0"/>
      </c>
      <c r="I20" s="9">
        <f t="shared" si="0"/>
      </c>
      <c r="J20" s="55">
        <f t="shared" si="0"/>
      </c>
    </row>
    <row r="21" spans="2:10" ht="15" customHeight="1" hidden="1">
      <c r="B21" s="54"/>
      <c r="C21" s="23" t="s">
        <v>32</v>
      </c>
      <c r="D21" s="21"/>
      <c r="E21" s="21"/>
      <c r="F21" s="22" t="s">
        <v>28</v>
      </c>
      <c r="G21" s="9">
        <f t="shared" si="0"/>
      </c>
      <c r="H21" s="9">
        <f t="shared" si="0"/>
      </c>
      <c r="I21" s="9">
        <f t="shared" si="0"/>
      </c>
      <c r="J21" s="55">
        <f t="shared" si="0"/>
      </c>
    </row>
    <row r="22" spans="2:10" ht="15" customHeight="1" hidden="1">
      <c r="B22" s="56"/>
      <c r="C22" s="24"/>
      <c r="D22" s="25"/>
      <c r="E22" s="25"/>
      <c r="F22" s="26"/>
      <c r="G22" s="19"/>
      <c r="H22" s="19"/>
      <c r="I22" s="19"/>
      <c r="J22" s="57"/>
    </row>
    <row r="23" spans="2:10" ht="25.5" customHeight="1">
      <c r="B23" s="58" t="s">
        <v>10</v>
      </c>
      <c r="C23" s="39"/>
      <c r="D23" s="40"/>
      <c r="E23" s="40"/>
      <c r="F23" s="41"/>
      <c r="G23" s="42">
        <f>SUM(G24:G33)</f>
        <v>35700</v>
      </c>
      <c r="H23" s="42">
        <f>SUM(H24:H33)</f>
        <v>35700</v>
      </c>
      <c r="I23" s="42">
        <f>SUM(I24:I33)</f>
        <v>35700</v>
      </c>
      <c r="J23" s="59">
        <f>SUM(J24:J33)</f>
        <v>0</v>
      </c>
    </row>
    <row r="24" spans="2:10" ht="21" customHeight="1">
      <c r="B24" s="60"/>
      <c r="C24" s="45" t="s">
        <v>18</v>
      </c>
      <c r="D24" s="46"/>
      <c r="E24" s="46"/>
      <c r="F24" s="47" t="s">
        <v>17</v>
      </c>
      <c r="G24" s="48">
        <v>35700</v>
      </c>
      <c r="H24" s="49"/>
      <c r="I24" s="49"/>
      <c r="J24" s="61"/>
    </row>
    <row r="25" spans="2:10" ht="15" hidden="1">
      <c r="B25" s="60"/>
      <c r="C25" s="45" t="s">
        <v>22</v>
      </c>
      <c r="D25" s="46"/>
      <c r="E25" s="46"/>
      <c r="F25" s="47" t="s">
        <v>19</v>
      </c>
      <c r="G25" s="48"/>
      <c r="H25" s="49"/>
      <c r="I25" s="49"/>
      <c r="J25" s="61"/>
    </row>
    <row r="26" spans="2:10" ht="30" hidden="1">
      <c r="B26" s="60"/>
      <c r="C26" s="45" t="s">
        <v>23</v>
      </c>
      <c r="D26" s="46"/>
      <c r="E26" s="46"/>
      <c r="F26" s="47" t="s">
        <v>20</v>
      </c>
      <c r="G26" s="48"/>
      <c r="H26" s="49"/>
      <c r="I26" s="49"/>
      <c r="J26" s="61"/>
    </row>
    <row r="27" spans="2:10" ht="15" hidden="1">
      <c r="B27" s="60"/>
      <c r="C27" s="50" t="s">
        <v>24</v>
      </c>
      <c r="D27" s="46"/>
      <c r="E27" s="46"/>
      <c r="F27" s="47" t="s">
        <v>21</v>
      </c>
      <c r="G27" s="48"/>
      <c r="H27" s="49"/>
      <c r="I27" s="49"/>
      <c r="J27" s="61"/>
    </row>
    <row r="28" spans="2:10" ht="15" hidden="1">
      <c r="B28" s="60"/>
      <c r="C28" s="50"/>
      <c r="D28" s="46"/>
      <c r="E28" s="46"/>
      <c r="F28" s="47"/>
      <c r="G28" s="48"/>
      <c r="H28" s="49"/>
      <c r="I28" s="49"/>
      <c r="J28" s="61"/>
    </row>
    <row r="29" spans="2:10" ht="15" hidden="1">
      <c r="B29" s="60"/>
      <c r="C29" s="50" t="s">
        <v>30</v>
      </c>
      <c r="D29" s="46"/>
      <c r="E29" s="46"/>
      <c r="F29" s="47" t="s">
        <v>25</v>
      </c>
      <c r="G29" s="49"/>
      <c r="H29" s="48"/>
      <c r="I29" s="48"/>
      <c r="J29" s="62"/>
    </row>
    <row r="30" spans="2:10" ht="18.75" customHeight="1">
      <c r="B30" s="60"/>
      <c r="C30" s="50" t="s">
        <v>29</v>
      </c>
      <c r="D30" s="46"/>
      <c r="E30" s="46"/>
      <c r="F30" s="47" t="s">
        <v>26</v>
      </c>
      <c r="G30" s="49"/>
      <c r="H30" s="48">
        <v>35700</v>
      </c>
      <c r="I30" s="48">
        <v>35700</v>
      </c>
      <c r="J30" s="62"/>
    </row>
    <row r="31" spans="2:10" ht="15" hidden="1">
      <c r="B31" s="60"/>
      <c r="C31" s="37" t="s">
        <v>31</v>
      </c>
      <c r="D31" s="6"/>
      <c r="E31" s="6"/>
      <c r="F31" s="7" t="s">
        <v>27</v>
      </c>
      <c r="G31" s="9"/>
      <c r="H31" s="8"/>
      <c r="I31" s="8"/>
      <c r="J31" s="63"/>
    </row>
    <row r="32" spans="2:10" ht="15" hidden="1">
      <c r="B32" s="60"/>
      <c r="C32" s="37" t="s">
        <v>32</v>
      </c>
      <c r="D32" s="6"/>
      <c r="E32" s="6"/>
      <c r="F32" s="7" t="s">
        <v>28</v>
      </c>
      <c r="G32" s="9"/>
      <c r="H32" s="8"/>
      <c r="I32" s="8"/>
      <c r="J32" s="63"/>
    </row>
    <row r="33" spans="2:10" ht="15" hidden="1">
      <c r="B33" s="64"/>
      <c r="C33" s="38"/>
      <c r="D33" s="12"/>
      <c r="E33" s="12"/>
      <c r="F33" s="13"/>
      <c r="G33" s="19"/>
      <c r="H33" s="14"/>
      <c r="I33" s="14"/>
      <c r="J33" s="65"/>
    </row>
    <row r="34" spans="2:10" ht="25.5" customHeight="1">
      <c r="B34" s="58" t="s">
        <v>11</v>
      </c>
      <c r="C34" s="39"/>
      <c r="D34" s="40"/>
      <c r="E34" s="40"/>
      <c r="F34" s="41"/>
      <c r="G34" s="42">
        <f>SUM(G35:G44)</f>
        <v>17850</v>
      </c>
      <c r="H34" s="42">
        <f>SUM(H35:H44)</f>
        <v>17850</v>
      </c>
      <c r="I34" s="42">
        <f>SUM(I35:I44)</f>
        <v>17850</v>
      </c>
      <c r="J34" s="59">
        <f>SUM(J35:J44)</f>
        <v>0</v>
      </c>
    </row>
    <row r="35" spans="2:10" ht="20.25" customHeight="1">
      <c r="B35" s="60"/>
      <c r="C35" s="45" t="s">
        <v>18</v>
      </c>
      <c r="D35" s="46"/>
      <c r="E35" s="46"/>
      <c r="F35" s="47" t="s">
        <v>17</v>
      </c>
      <c r="G35" s="48">
        <v>17850</v>
      </c>
      <c r="H35" s="49"/>
      <c r="I35" s="49"/>
      <c r="J35" s="61"/>
    </row>
    <row r="36" spans="2:10" ht="15" hidden="1">
      <c r="B36" s="60"/>
      <c r="C36" s="45" t="s">
        <v>22</v>
      </c>
      <c r="D36" s="46"/>
      <c r="E36" s="46"/>
      <c r="F36" s="47" t="s">
        <v>19</v>
      </c>
      <c r="G36" s="48"/>
      <c r="H36" s="49"/>
      <c r="I36" s="49"/>
      <c r="J36" s="61"/>
    </row>
    <row r="37" spans="2:10" ht="30" hidden="1">
      <c r="B37" s="60"/>
      <c r="C37" s="45" t="s">
        <v>23</v>
      </c>
      <c r="D37" s="46"/>
      <c r="E37" s="46"/>
      <c r="F37" s="47" t="s">
        <v>20</v>
      </c>
      <c r="G37" s="48"/>
      <c r="H37" s="49"/>
      <c r="I37" s="49"/>
      <c r="J37" s="61"/>
    </row>
    <row r="38" spans="2:10" ht="15" hidden="1">
      <c r="B38" s="60"/>
      <c r="C38" s="50" t="s">
        <v>24</v>
      </c>
      <c r="D38" s="46"/>
      <c r="E38" s="46"/>
      <c r="F38" s="47" t="s">
        <v>21</v>
      </c>
      <c r="G38" s="48"/>
      <c r="H38" s="49"/>
      <c r="I38" s="49"/>
      <c r="J38" s="61"/>
    </row>
    <row r="39" spans="2:10" ht="15" hidden="1">
      <c r="B39" s="60"/>
      <c r="C39" s="50"/>
      <c r="D39" s="46"/>
      <c r="E39" s="46"/>
      <c r="F39" s="47"/>
      <c r="G39" s="48"/>
      <c r="H39" s="49"/>
      <c r="I39" s="49"/>
      <c r="J39" s="61"/>
    </row>
    <row r="40" spans="2:10" ht="15" hidden="1">
      <c r="B40" s="60"/>
      <c r="C40" s="50" t="s">
        <v>30</v>
      </c>
      <c r="D40" s="46"/>
      <c r="E40" s="46"/>
      <c r="F40" s="47" t="s">
        <v>25</v>
      </c>
      <c r="G40" s="49"/>
      <c r="H40" s="48"/>
      <c r="I40" s="48"/>
      <c r="J40" s="62"/>
    </row>
    <row r="41" spans="2:10" ht="19.5" customHeight="1" thickBot="1">
      <c r="B41" s="60"/>
      <c r="C41" s="50" t="s">
        <v>29</v>
      </c>
      <c r="D41" s="46"/>
      <c r="E41" s="46"/>
      <c r="F41" s="47" t="s">
        <v>26</v>
      </c>
      <c r="G41" s="49"/>
      <c r="H41" s="48">
        <v>17850</v>
      </c>
      <c r="I41" s="48">
        <f>H41</f>
        <v>17850</v>
      </c>
      <c r="J41" s="62"/>
    </row>
    <row r="42" spans="2:10" ht="15" hidden="1">
      <c r="B42" s="60"/>
      <c r="C42" s="10" t="s">
        <v>31</v>
      </c>
      <c r="D42" s="6"/>
      <c r="E42" s="6"/>
      <c r="F42" s="7" t="s">
        <v>27</v>
      </c>
      <c r="G42" s="9"/>
      <c r="H42" s="8"/>
      <c r="I42" s="8"/>
      <c r="J42" s="63"/>
    </row>
    <row r="43" spans="2:10" ht="15" hidden="1">
      <c r="B43" s="60"/>
      <c r="C43" s="10" t="s">
        <v>32</v>
      </c>
      <c r="D43" s="6"/>
      <c r="E43" s="6"/>
      <c r="F43" s="7" t="s">
        <v>28</v>
      </c>
      <c r="G43" s="9"/>
      <c r="H43" s="8"/>
      <c r="I43" s="8"/>
      <c r="J43" s="63"/>
    </row>
    <row r="44" spans="2:10" ht="15" hidden="1">
      <c r="B44" s="66"/>
      <c r="C44" s="27"/>
      <c r="D44" s="28"/>
      <c r="E44" s="28"/>
      <c r="F44" s="29"/>
      <c r="G44" s="30"/>
      <c r="H44" s="31"/>
      <c r="I44" s="31"/>
      <c r="J44" s="67"/>
    </row>
    <row r="45" spans="2:10" ht="24.75" customHeight="1" hidden="1">
      <c r="B45" s="68" t="s">
        <v>35</v>
      </c>
      <c r="C45" s="32"/>
      <c r="D45" s="33"/>
      <c r="E45" s="33">
        <v>80110</v>
      </c>
      <c r="F45" s="34"/>
      <c r="G45" s="35">
        <f>G56</f>
        <v>0</v>
      </c>
      <c r="H45" s="35">
        <f>H56</f>
        <v>0</v>
      </c>
      <c r="I45" s="35">
        <f>I56</f>
        <v>0</v>
      </c>
      <c r="J45" s="69">
        <f>J56</f>
        <v>0</v>
      </c>
    </row>
    <row r="46" spans="2:10" ht="15" customHeight="1" hidden="1">
      <c r="B46" s="54"/>
      <c r="C46" s="20" t="s">
        <v>18</v>
      </c>
      <c r="D46" s="21"/>
      <c r="E46" s="21"/>
      <c r="F46" s="22" t="s">
        <v>17</v>
      </c>
      <c r="G46" s="9">
        <f>IF(G57&gt;0,G57,"")</f>
      </c>
      <c r="H46" s="9">
        <f>IF(H57&gt;0,H57,"")</f>
      </c>
      <c r="I46" s="9">
        <f>IF(I57&gt;0,I57,"")</f>
      </c>
      <c r="J46" s="55">
        <f>IF(J57&gt;0,J57,"")</f>
      </c>
    </row>
    <row r="47" spans="2:10" ht="15" customHeight="1" hidden="1">
      <c r="B47" s="54"/>
      <c r="C47" s="20" t="s">
        <v>22</v>
      </c>
      <c r="D47" s="21"/>
      <c r="E47" s="21"/>
      <c r="F47" s="22" t="s">
        <v>19</v>
      </c>
      <c r="G47" s="9">
        <f aca="true" t="shared" si="1" ref="G47:J55">IF(G58&gt;0,G58,"")</f>
      </c>
      <c r="H47" s="9">
        <f t="shared" si="1"/>
      </c>
      <c r="I47" s="9">
        <f t="shared" si="1"/>
      </c>
      <c r="J47" s="55">
        <f t="shared" si="1"/>
      </c>
    </row>
    <row r="48" spans="2:10" ht="26.25" customHeight="1" hidden="1">
      <c r="B48" s="54"/>
      <c r="C48" s="20" t="s">
        <v>23</v>
      </c>
      <c r="D48" s="21"/>
      <c r="E48" s="21"/>
      <c r="F48" s="22" t="s">
        <v>20</v>
      </c>
      <c r="G48" s="9">
        <f t="shared" si="1"/>
      </c>
      <c r="H48" s="9">
        <f t="shared" si="1"/>
      </c>
      <c r="I48" s="9">
        <f t="shared" si="1"/>
      </c>
      <c r="J48" s="55">
        <f t="shared" si="1"/>
      </c>
    </row>
    <row r="49" spans="2:10" ht="15" customHeight="1" hidden="1">
      <c r="B49" s="54"/>
      <c r="C49" s="23" t="s">
        <v>24</v>
      </c>
      <c r="D49" s="21"/>
      <c r="E49" s="21"/>
      <c r="F49" s="22" t="s">
        <v>21</v>
      </c>
      <c r="G49" s="9">
        <f t="shared" si="1"/>
      </c>
      <c r="H49" s="9">
        <f t="shared" si="1"/>
      </c>
      <c r="I49" s="9">
        <f t="shared" si="1"/>
      </c>
      <c r="J49" s="55">
        <f t="shared" si="1"/>
      </c>
    </row>
    <row r="50" spans="2:10" ht="15" customHeight="1" hidden="1">
      <c r="B50" s="54"/>
      <c r="C50" s="23"/>
      <c r="D50" s="21"/>
      <c r="E50" s="21"/>
      <c r="F50" s="22"/>
      <c r="G50" s="9">
        <f t="shared" si="1"/>
      </c>
      <c r="H50" s="9">
        <f t="shared" si="1"/>
      </c>
      <c r="I50" s="9">
        <f t="shared" si="1"/>
      </c>
      <c r="J50" s="55">
        <f t="shared" si="1"/>
      </c>
    </row>
    <row r="51" spans="2:10" ht="15" customHeight="1" hidden="1">
      <c r="B51" s="54"/>
      <c r="C51" s="23" t="s">
        <v>30</v>
      </c>
      <c r="D51" s="21"/>
      <c r="E51" s="21"/>
      <c r="F51" s="22" t="s">
        <v>25</v>
      </c>
      <c r="G51" s="9">
        <f t="shared" si="1"/>
      </c>
      <c r="H51" s="9">
        <f t="shared" si="1"/>
      </c>
      <c r="I51" s="9">
        <f t="shared" si="1"/>
      </c>
      <c r="J51" s="55">
        <f t="shared" si="1"/>
      </c>
    </row>
    <row r="52" spans="2:10" ht="15" customHeight="1" hidden="1">
      <c r="B52" s="54"/>
      <c r="C52" s="23" t="s">
        <v>29</v>
      </c>
      <c r="D52" s="21"/>
      <c r="E52" s="21"/>
      <c r="F52" s="22" t="s">
        <v>26</v>
      </c>
      <c r="G52" s="9">
        <f t="shared" si="1"/>
      </c>
      <c r="H52" s="9">
        <f t="shared" si="1"/>
      </c>
      <c r="I52" s="9">
        <f t="shared" si="1"/>
      </c>
      <c r="J52" s="55">
        <f t="shared" si="1"/>
      </c>
    </row>
    <row r="53" spans="2:10" ht="15" customHeight="1" hidden="1">
      <c r="B53" s="54"/>
      <c r="C53" s="23" t="s">
        <v>31</v>
      </c>
      <c r="D53" s="21"/>
      <c r="E53" s="21"/>
      <c r="F53" s="22" t="s">
        <v>27</v>
      </c>
      <c r="G53" s="9">
        <f t="shared" si="1"/>
      </c>
      <c r="H53" s="9">
        <f t="shared" si="1"/>
      </c>
      <c r="I53" s="9">
        <f t="shared" si="1"/>
      </c>
      <c r="J53" s="55">
        <f t="shared" si="1"/>
      </c>
    </row>
    <row r="54" spans="2:10" ht="15" customHeight="1" hidden="1">
      <c r="B54" s="54"/>
      <c r="C54" s="23" t="s">
        <v>32</v>
      </c>
      <c r="D54" s="21"/>
      <c r="E54" s="21"/>
      <c r="F54" s="22" t="s">
        <v>28</v>
      </c>
      <c r="G54" s="9">
        <f t="shared" si="1"/>
      </c>
      <c r="H54" s="9">
        <f t="shared" si="1"/>
      </c>
      <c r="I54" s="9">
        <f t="shared" si="1"/>
      </c>
      <c r="J54" s="55">
        <f t="shared" si="1"/>
      </c>
    </row>
    <row r="55" spans="2:10" ht="15" customHeight="1" hidden="1">
      <c r="B55" s="56"/>
      <c r="C55" s="24"/>
      <c r="D55" s="25"/>
      <c r="E55" s="25"/>
      <c r="F55" s="26"/>
      <c r="G55" s="9">
        <f t="shared" si="1"/>
      </c>
      <c r="H55" s="9">
        <f t="shared" si="1"/>
      </c>
      <c r="I55" s="9">
        <f t="shared" si="1"/>
      </c>
      <c r="J55" s="55">
        <f t="shared" si="1"/>
      </c>
    </row>
    <row r="56" spans="2:10" ht="24.75" customHeight="1" hidden="1">
      <c r="B56" s="70" t="s">
        <v>13</v>
      </c>
      <c r="C56" s="15"/>
      <c r="D56" s="16"/>
      <c r="E56" s="16"/>
      <c r="F56" s="17"/>
      <c r="G56" s="18">
        <f>SUM(G57:G66)</f>
        <v>0</v>
      </c>
      <c r="H56" s="18">
        <f>SUM(H57:H66)</f>
        <v>0</v>
      </c>
      <c r="I56" s="18">
        <f>SUM(I57:I66)</f>
        <v>0</v>
      </c>
      <c r="J56" s="71">
        <f>SUM(J57:J66)</f>
        <v>0</v>
      </c>
    </row>
    <row r="57" spans="2:10" ht="15" customHeight="1" hidden="1">
      <c r="B57" s="60"/>
      <c r="C57" s="5" t="s">
        <v>18</v>
      </c>
      <c r="D57" s="6"/>
      <c r="E57" s="6"/>
      <c r="F57" s="7" t="s">
        <v>17</v>
      </c>
      <c r="G57" s="8"/>
      <c r="H57" s="9"/>
      <c r="I57" s="9"/>
      <c r="J57" s="55"/>
    </row>
    <row r="58" spans="2:10" ht="15" customHeight="1" hidden="1">
      <c r="B58" s="60"/>
      <c r="C58" s="5" t="s">
        <v>22</v>
      </c>
      <c r="D58" s="6"/>
      <c r="E58" s="6"/>
      <c r="F58" s="7" t="s">
        <v>19</v>
      </c>
      <c r="G58" s="8"/>
      <c r="H58" s="9"/>
      <c r="I58" s="9"/>
      <c r="J58" s="55"/>
    </row>
    <row r="59" spans="2:10" ht="26.25" customHeight="1" hidden="1">
      <c r="B59" s="60"/>
      <c r="C59" s="5" t="s">
        <v>23</v>
      </c>
      <c r="D59" s="6"/>
      <c r="E59" s="6"/>
      <c r="F59" s="7" t="s">
        <v>20</v>
      </c>
      <c r="G59" s="8"/>
      <c r="H59" s="9"/>
      <c r="I59" s="9"/>
      <c r="J59" s="55"/>
    </row>
    <row r="60" spans="2:10" ht="15" customHeight="1" hidden="1">
      <c r="B60" s="60"/>
      <c r="C60" s="36" t="s">
        <v>24</v>
      </c>
      <c r="D60" s="6"/>
      <c r="E60" s="6"/>
      <c r="F60" s="7" t="s">
        <v>21</v>
      </c>
      <c r="G60" s="8"/>
      <c r="H60" s="9"/>
      <c r="I60" s="9"/>
      <c r="J60" s="55"/>
    </row>
    <row r="61" spans="2:10" ht="15" customHeight="1" hidden="1">
      <c r="B61" s="60"/>
      <c r="C61" s="36"/>
      <c r="D61" s="6"/>
      <c r="E61" s="6"/>
      <c r="F61" s="7"/>
      <c r="G61" s="8"/>
      <c r="H61" s="9"/>
      <c r="I61" s="9"/>
      <c r="J61" s="55"/>
    </row>
    <row r="62" spans="2:10" ht="15" customHeight="1" hidden="1">
      <c r="B62" s="60"/>
      <c r="C62" s="36" t="s">
        <v>30</v>
      </c>
      <c r="D62" s="6"/>
      <c r="E62" s="6"/>
      <c r="F62" s="7" t="s">
        <v>25</v>
      </c>
      <c r="G62" s="9"/>
      <c r="H62" s="8"/>
      <c r="I62" s="8">
        <f>H62</f>
        <v>0</v>
      </c>
      <c r="J62" s="63"/>
    </row>
    <row r="63" spans="2:10" ht="15" customHeight="1" hidden="1">
      <c r="B63" s="60"/>
      <c r="C63" s="36" t="s">
        <v>29</v>
      </c>
      <c r="D63" s="6"/>
      <c r="E63" s="6"/>
      <c r="F63" s="7" t="s">
        <v>26</v>
      </c>
      <c r="G63" s="9"/>
      <c r="H63" s="8"/>
      <c r="I63" s="8">
        <f>H63</f>
        <v>0</v>
      </c>
      <c r="J63" s="63"/>
    </row>
    <row r="64" spans="2:10" ht="15" customHeight="1" hidden="1">
      <c r="B64" s="60"/>
      <c r="C64" s="36" t="s">
        <v>31</v>
      </c>
      <c r="D64" s="6"/>
      <c r="E64" s="6"/>
      <c r="F64" s="7" t="s">
        <v>27</v>
      </c>
      <c r="G64" s="9"/>
      <c r="H64" s="8"/>
      <c r="I64" s="8">
        <f>H64</f>
        <v>0</v>
      </c>
      <c r="J64" s="63"/>
    </row>
    <row r="65" spans="2:10" ht="15" customHeight="1" hidden="1">
      <c r="B65" s="60"/>
      <c r="C65" s="36" t="s">
        <v>32</v>
      </c>
      <c r="D65" s="6"/>
      <c r="E65" s="6"/>
      <c r="F65" s="7" t="s">
        <v>28</v>
      </c>
      <c r="G65" s="9"/>
      <c r="H65" s="8"/>
      <c r="I65" s="8">
        <f>H65</f>
        <v>0</v>
      </c>
      <c r="J65" s="63"/>
    </row>
    <row r="66" spans="2:10" ht="15" customHeight="1" hidden="1">
      <c r="B66" s="66"/>
      <c r="C66" s="27"/>
      <c r="D66" s="28"/>
      <c r="E66" s="28"/>
      <c r="F66" s="29"/>
      <c r="G66" s="30"/>
      <c r="H66" s="31"/>
      <c r="I66" s="92">
        <f>H66</f>
        <v>0</v>
      </c>
      <c r="J66" s="67"/>
    </row>
    <row r="67" spans="2:10" ht="30" customHeight="1" thickBot="1">
      <c r="B67" s="86" t="s">
        <v>36</v>
      </c>
      <c r="C67" s="87"/>
      <c r="D67" s="88"/>
      <c r="E67" s="88">
        <v>80148</v>
      </c>
      <c r="F67" s="89"/>
      <c r="G67" s="90">
        <f>G78+G89+G100</f>
        <v>155900</v>
      </c>
      <c r="H67" s="90">
        <f>H78+H89+H100</f>
        <v>155900</v>
      </c>
      <c r="I67" s="90">
        <f>I78+I89+I100</f>
        <v>155900</v>
      </c>
      <c r="J67" s="91">
        <f>J78+J89+J100</f>
        <v>0</v>
      </c>
    </row>
    <row r="68" spans="2:10" ht="15" customHeight="1" hidden="1">
      <c r="B68" s="80"/>
      <c r="C68" s="81" t="s">
        <v>18</v>
      </c>
      <c r="D68" s="82"/>
      <c r="E68" s="82"/>
      <c r="F68" s="83" t="s">
        <v>17</v>
      </c>
      <c r="G68" s="84">
        <f>IF(G79+G90+G101&gt;0,G79+G90+G101,"")</f>
        <v>155750</v>
      </c>
      <c r="H68" s="84">
        <f>IF(H79+H90+H101&gt;0,H79+H90+H101,"")</f>
      </c>
      <c r="I68" s="84">
        <f>IF(I79+I90+I101&gt;0,I79+I90+I101,"")</f>
      </c>
      <c r="J68" s="85">
        <f>IF(J79+J90+J101&gt;0,J79+J90+J101,"")</f>
      </c>
    </row>
    <row r="69" spans="2:10" ht="15" customHeight="1" hidden="1">
      <c r="B69" s="54"/>
      <c r="C69" s="20" t="s">
        <v>22</v>
      </c>
      <c r="D69" s="21"/>
      <c r="E69" s="21"/>
      <c r="F69" s="22" t="s">
        <v>19</v>
      </c>
      <c r="G69" s="9">
        <f aca="true" t="shared" si="2" ref="G69:J77">IF(G80+G91+G102&gt;0,G80+G91+G102,"")</f>
        <v>150</v>
      </c>
      <c r="H69" s="9">
        <f t="shared" si="2"/>
      </c>
      <c r="I69" s="9">
        <f t="shared" si="2"/>
      </c>
      <c r="J69" s="55">
        <f t="shared" si="2"/>
      </c>
    </row>
    <row r="70" spans="2:10" ht="24" customHeight="1" hidden="1">
      <c r="B70" s="54"/>
      <c r="C70" s="20" t="s">
        <v>23</v>
      </c>
      <c r="D70" s="21"/>
      <c r="E70" s="21"/>
      <c r="F70" s="22" t="s">
        <v>20</v>
      </c>
      <c r="G70" s="9">
        <f t="shared" si="2"/>
      </c>
      <c r="H70" s="9">
        <f t="shared" si="2"/>
      </c>
      <c r="I70" s="9">
        <f t="shared" si="2"/>
      </c>
      <c r="J70" s="55">
        <f t="shared" si="2"/>
      </c>
    </row>
    <row r="71" spans="2:10" ht="15" customHeight="1" hidden="1">
      <c r="B71" s="54"/>
      <c r="C71" s="23" t="s">
        <v>24</v>
      </c>
      <c r="D71" s="21"/>
      <c r="E71" s="21"/>
      <c r="F71" s="22" t="s">
        <v>21</v>
      </c>
      <c r="G71" s="9">
        <f t="shared" si="2"/>
      </c>
      <c r="H71" s="9">
        <f t="shared" si="2"/>
      </c>
      <c r="I71" s="9">
        <f t="shared" si="2"/>
      </c>
      <c r="J71" s="55">
        <f t="shared" si="2"/>
      </c>
    </row>
    <row r="72" spans="2:10" ht="15" customHeight="1" hidden="1">
      <c r="B72" s="54"/>
      <c r="C72" s="23"/>
      <c r="D72" s="21"/>
      <c r="E72" s="21"/>
      <c r="F72" s="22"/>
      <c r="G72" s="9">
        <f t="shared" si="2"/>
      </c>
      <c r="H72" s="9">
        <f t="shared" si="2"/>
      </c>
      <c r="I72" s="9">
        <f t="shared" si="2"/>
      </c>
      <c r="J72" s="55">
        <f t="shared" si="2"/>
      </c>
    </row>
    <row r="73" spans="2:10" ht="15" customHeight="1" hidden="1">
      <c r="B73" s="54"/>
      <c r="C73" s="23" t="s">
        <v>30</v>
      </c>
      <c r="D73" s="21"/>
      <c r="E73" s="21"/>
      <c r="F73" s="22" t="s">
        <v>25</v>
      </c>
      <c r="G73" s="9">
        <f t="shared" si="2"/>
      </c>
      <c r="H73" s="9">
        <f t="shared" si="2"/>
        <v>2000</v>
      </c>
      <c r="I73" s="9">
        <f t="shared" si="2"/>
        <v>2000</v>
      </c>
      <c r="J73" s="55">
        <f t="shared" si="2"/>
      </c>
    </row>
    <row r="74" spans="2:10" ht="15" customHeight="1" hidden="1">
      <c r="B74" s="54"/>
      <c r="C74" s="23" t="s">
        <v>29</v>
      </c>
      <c r="D74" s="21"/>
      <c r="E74" s="21"/>
      <c r="F74" s="22" t="s">
        <v>26</v>
      </c>
      <c r="G74" s="9">
        <f t="shared" si="2"/>
      </c>
      <c r="H74" s="9">
        <f t="shared" si="2"/>
        <v>153900</v>
      </c>
      <c r="I74" s="9">
        <f t="shared" si="2"/>
        <v>153900</v>
      </c>
      <c r="J74" s="55">
        <f t="shared" si="2"/>
      </c>
    </row>
    <row r="75" spans="2:10" ht="15" customHeight="1" hidden="1">
      <c r="B75" s="54"/>
      <c r="C75" s="23" t="s">
        <v>31</v>
      </c>
      <c r="D75" s="21"/>
      <c r="E75" s="21"/>
      <c r="F75" s="22" t="s">
        <v>27</v>
      </c>
      <c r="G75" s="9">
        <f t="shared" si="2"/>
      </c>
      <c r="H75" s="9">
        <f t="shared" si="2"/>
      </c>
      <c r="I75" s="9">
        <f t="shared" si="2"/>
      </c>
      <c r="J75" s="55">
        <f t="shared" si="2"/>
      </c>
    </row>
    <row r="76" spans="2:10" ht="15" customHeight="1" hidden="1">
      <c r="B76" s="54"/>
      <c r="C76" s="23" t="s">
        <v>32</v>
      </c>
      <c r="D76" s="21"/>
      <c r="E76" s="21"/>
      <c r="F76" s="22" t="s">
        <v>28</v>
      </c>
      <c r="G76" s="9">
        <f t="shared" si="2"/>
      </c>
      <c r="H76" s="9">
        <f t="shared" si="2"/>
      </c>
      <c r="I76" s="9">
        <f t="shared" si="2"/>
      </c>
      <c r="J76" s="55">
        <f t="shared" si="2"/>
      </c>
    </row>
    <row r="77" spans="2:10" ht="15" customHeight="1" hidden="1">
      <c r="B77" s="56"/>
      <c r="C77" s="24"/>
      <c r="D77" s="25"/>
      <c r="E77" s="25"/>
      <c r="F77" s="26"/>
      <c r="G77" s="9">
        <f t="shared" si="2"/>
      </c>
      <c r="H77" s="9">
        <f t="shared" si="2"/>
      </c>
      <c r="I77" s="9">
        <f t="shared" si="2"/>
      </c>
      <c r="J77" s="55">
        <f t="shared" si="2"/>
      </c>
    </row>
    <row r="78" spans="2:10" ht="25.5" customHeight="1">
      <c r="B78" s="58" t="s">
        <v>14</v>
      </c>
      <c r="C78" s="43"/>
      <c r="D78" s="40"/>
      <c r="E78" s="40"/>
      <c r="F78" s="41"/>
      <c r="G78" s="42">
        <f>SUM(G79:G88)</f>
        <v>80625</v>
      </c>
      <c r="H78" s="42">
        <f>SUM(H79:H88)</f>
        <v>80625</v>
      </c>
      <c r="I78" s="42">
        <f>SUM(I79:I88)</f>
        <v>80625</v>
      </c>
      <c r="J78" s="59">
        <f>SUM(J79:J88)</f>
        <v>0</v>
      </c>
    </row>
    <row r="79" spans="2:10" ht="18.75" customHeight="1">
      <c r="B79" s="60"/>
      <c r="C79" s="51" t="s">
        <v>18</v>
      </c>
      <c r="D79" s="46"/>
      <c r="E79" s="46"/>
      <c r="F79" s="47" t="s">
        <v>17</v>
      </c>
      <c r="G79" s="48">
        <v>80525</v>
      </c>
      <c r="H79" s="49"/>
      <c r="I79" s="49"/>
      <c r="J79" s="61"/>
    </row>
    <row r="80" spans="2:10" ht="20.25" customHeight="1">
      <c r="B80" s="60"/>
      <c r="C80" s="51" t="s">
        <v>22</v>
      </c>
      <c r="D80" s="46"/>
      <c r="E80" s="46"/>
      <c r="F80" s="47" t="s">
        <v>19</v>
      </c>
      <c r="G80" s="48">
        <v>100</v>
      </c>
      <c r="H80" s="49"/>
      <c r="I80" s="49"/>
      <c r="J80" s="61"/>
    </row>
    <row r="81" spans="2:10" ht="21.75" customHeight="1" hidden="1">
      <c r="B81" s="60"/>
      <c r="C81" s="51" t="s">
        <v>23</v>
      </c>
      <c r="D81" s="46"/>
      <c r="E81" s="46"/>
      <c r="F81" s="47" t="s">
        <v>20</v>
      </c>
      <c r="G81" s="48"/>
      <c r="H81" s="49"/>
      <c r="I81" s="49"/>
      <c r="J81" s="61"/>
    </row>
    <row r="82" spans="2:10" ht="15" customHeight="1" hidden="1">
      <c r="B82" s="60"/>
      <c r="C82" s="52" t="s">
        <v>24</v>
      </c>
      <c r="D82" s="46"/>
      <c r="E82" s="46"/>
      <c r="F82" s="47" t="s">
        <v>21</v>
      </c>
      <c r="G82" s="48"/>
      <c r="H82" s="49"/>
      <c r="I82" s="49"/>
      <c r="J82" s="61"/>
    </row>
    <row r="83" spans="2:10" ht="15" customHeight="1" hidden="1">
      <c r="B83" s="60"/>
      <c r="C83" s="52"/>
      <c r="D83" s="46"/>
      <c r="E83" s="46"/>
      <c r="F83" s="47"/>
      <c r="G83" s="48"/>
      <c r="H83" s="49"/>
      <c r="I83" s="49"/>
      <c r="J83" s="61"/>
    </row>
    <row r="84" spans="2:10" ht="18.75" customHeight="1">
      <c r="B84" s="60"/>
      <c r="C84" s="52" t="s">
        <v>30</v>
      </c>
      <c r="D84" s="46"/>
      <c r="E84" s="46"/>
      <c r="F84" s="47" t="s">
        <v>25</v>
      </c>
      <c r="G84" s="49"/>
      <c r="H84" s="48">
        <v>1000</v>
      </c>
      <c r="I84" s="48">
        <f>H84</f>
        <v>1000</v>
      </c>
      <c r="J84" s="62"/>
    </row>
    <row r="85" spans="2:10" ht="18.75" customHeight="1">
      <c r="B85" s="60"/>
      <c r="C85" s="52" t="s">
        <v>29</v>
      </c>
      <c r="D85" s="46"/>
      <c r="E85" s="46"/>
      <c r="F85" s="47" t="s">
        <v>26</v>
      </c>
      <c r="G85" s="49"/>
      <c r="H85" s="48">
        <v>79625</v>
      </c>
      <c r="I85" s="48">
        <f>H85</f>
        <v>79625</v>
      </c>
      <c r="J85" s="62"/>
    </row>
    <row r="86" spans="2:10" ht="15" customHeight="1" hidden="1">
      <c r="B86" s="60"/>
      <c r="C86" s="10" t="s">
        <v>31</v>
      </c>
      <c r="D86" s="6"/>
      <c r="E86" s="6"/>
      <c r="F86" s="7" t="s">
        <v>27</v>
      </c>
      <c r="G86" s="9"/>
      <c r="H86" s="8"/>
      <c r="I86" s="8"/>
      <c r="J86" s="63"/>
    </row>
    <row r="87" spans="2:10" ht="15" customHeight="1" hidden="1">
      <c r="B87" s="60"/>
      <c r="C87" s="10" t="s">
        <v>32</v>
      </c>
      <c r="D87" s="6"/>
      <c r="E87" s="6"/>
      <c r="F87" s="7" t="s">
        <v>28</v>
      </c>
      <c r="G87" s="9"/>
      <c r="H87" s="8"/>
      <c r="I87" s="8"/>
      <c r="J87" s="63"/>
    </row>
    <row r="88" spans="2:10" ht="15" customHeight="1" hidden="1">
      <c r="B88" s="64"/>
      <c r="C88" s="11"/>
      <c r="D88" s="12"/>
      <c r="E88" s="12"/>
      <c r="F88" s="13"/>
      <c r="G88" s="19"/>
      <c r="H88" s="14"/>
      <c r="I88" s="14"/>
      <c r="J88" s="65"/>
    </row>
    <row r="89" spans="2:10" ht="26.25" customHeight="1">
      <c r="B89" s="58" t="s">
        <v>13</v>
      </c>
      <c r="C89" s="44"/>
      <c r="D89" s="40"/>
      <c r="E89" s="40"/>
      <c r="F89" s="41"/>
      <c r="G89" s="42">
        <f>SUM(G90:G99)</f>
        <v>39525</v>
      </c>
      <c r="H89" s="42">
        <f>SUM(H90:H99)</f>
        <v>39525</v>
      </c>
      <c r="I89" s="42">
        <f>SUM(I90:I99)</f>
        <v>39525</v>
      </c>
      <c r="J89" s="59">
        <f>SUM(J90:J99)</f>
        <v>0</v>
      </c>
    </row>
    <row r="90" spans="2:10" ht="21" customHeight="1">
      <c r="B90" s="60"/>
      <c r="C90" s="51" t="s">
        <v>18</v>
      </c>
      <c r="D90" s="46"/>
      <c r="E90" s="46"/>
      <c r="F90" s="47" t="s">
        <v>17</v>
      </c>
      <c r="G90" s="48">
        <v>39525</v>
      </c>
      <c r="H90" s="49"/>
      <c r="I90" s="49"/>
      <c r="J90" s="61"/>
    </row>
    <row r="91" spans="2:10" ht="15" customHeight="1" hidden="1">
      <c r="B91" s="60"/>
      <c r="C91" s="51" t="s">
        <v>22</v>
      </c>
      <c r="D91" s="46"/>
      <c r="E91" s="46"/>
      <c r="F91" s="47" t="s">
        <v>19</v>
      </c>
      <c r="G91" s="48"/>
      <c r="H91" s="49"/>
      <c r="I91" s="49"/>
      <c r="J91" s="61"/>
    </row>
    <row r="92" spans="2:10" ht="21.75" customHeight="1" hidden="1">
      <c r="B92" s="60"/>
      <c r="C92" s="51" t="s">
        <v>23</v>
      </c>
      <c r="D92" s="46"/>
      <c r="E92" s="46"/>
      <c r="F92" s="47" t="s">
        <v>20</v>
      </c>
      <c r="G92" s="48"/>
      <c r="H92" s="49"/>
      <c r="I92" s="49"/>
      <c r="J92" s="61"/>
    </row>
    <row r="93" spans="2:10" ht="15" customHeight="1" hidden="1">
      <c r="B93" s="60"/>
      <c r="C93" s="52" t="s">
        <v>24</v>
      </c>
      <c r="D93" s="46"/>
      <c r="E93" s="46"/>
      <c r="F93" s="47" t="s">
        <v>21</v>
      </c>
      <c r="G93" s="48"/>
      <c r="H93" s="49"/>
      <c r="I93" s="49"/>
      <c r="J93" s="61"/>
    </row>
    <row r="94" spans="2:10" ht="15" customHeight="1" hidden="1">
      <c r="B94" s="60"/>
      <c r="C94" s="52"/>
      <c r="D94" s="46"/>
      <c r="E94" s="46"/>
      <c r="F94" s="47"/>
      <c r="G94" s="48"/>
      <c r="H94" s="49"/>
      <c r="I94" s="49"/>
      <c r="J94" s="61"/>
    </row>
    <row r="95" spans="2:10" ht="15" customHeight="1" hidden="1">
      <c r="B95" s="60"/>
      <c r="C95" s="52" t="s">
        <v>30</v>
      </c>
      <c r="D95" s="46"/>
      <c r="E95" s="46"/>
      <c r="F95" s="47" t="s">
        <v>25</v>
      </c>
      <c r="G95" s="49"/>
      <c r="H95" s="48"/>
      <c r="I95" s="48"/>
      <c r="J95" s="62"/>
    </row>
    <row r="96" spans="2:10" ht="18.75" customHeight="1">
      <c r="B96" s="60"/>
      <c r="C96" s="52" t="s">
        <v>29</v>
      </c>
      <c r="D96" s="46"/>
      <c r="E96" s="46"/>
      <c r="F96" s="47" t="s">
        <v>26</v>
      </c>
      <c r="G96" s="49"/>
      <c r="H96" s="48">
        <v>39525</v>
      </c>
      <c r="I96" s="48">
        <f>H96</f>
        <v>39525</v>
      </c>
      <c r="J96" s="62"/>
    </row>
    <row r="97" spans="2:10" ht="15" customHeight="1" hidden="1">
      <c r="B97" s="60"/>
      <c r="C97" s="10" t="s">
        <v>31</v>
      </c>
      <c r="D97" s="6"/>
      <c r="E97" s="6"/>
      <c r="F97" s="7" t="s">
        <v>27</v>
      </c>
      <c r="G97" s="9"/>
      <c r="H97" s="8"/>
      <c r="I97" s="8"/>
      <c r="J97" s="63"/>
    </row>
    <row r="98" spans="2:10" ht="15" customHeight="1" hidden="1">
      <c r="B98" s="60"/>
      <c r="C98" s="10" t="s">
        <v>32</v>
      </c>
      <c r="D98" s="6"/>
      <c r="E98" s="6"/>
      <c r="F98" s="7" t="s">
        <v>28</v>
      </c>
      <c r="G98" s="9"/>
      <c r="H98" s="8"/>
      <c r="I98" s="8"/>
      <c r="J98" s="63"/>
    </row>
    <row r="99" spans="2:10" ht="15" customHeight="1" hidden="1">
      <c r="B99" s="66"/>
      <c r="C99" s="27"/>
      <c r="D99" s="28"/>
      <c r="E99" s="28"/>
      <c r="F99" s="29"/>
      <c r="G99" s="30"/>
      <c r="H99" s="31"/>
      <c r="I99" s="31"/>
      <c r="J99" s="67"/>
    </row>
    <row r="100" spans="2:10" ht="25.5" customHeight="1">
      <c r="B100" s="58" t="s">
        <v>15</v>
      </c>
      <c r="C100" s="44"/>
      <c r="D100" s="40"/>
      <c r="E100" s="40"/>
      <c r="F100" s="41"/>
      <c r="G100" s="42">
        <f>SUM(G101:G110)</f>
        <v>35750</v>
      </c>
      <c r="H100" s="42">
        <f>SUM(H101:H110)</f>
        <v>35750</v>
      </c>
      <c r="I100" s="42">
        <f>SUM(I101:I110)</f>
        <v>35750</v>
      </c>
      <c r="J100" s="59">
        <f>SUM(J101:J110)</f>
        <v>0</v>
      </c>
    </row>
    <row r="101" spans="2:10" ht="21" customHeight="1">
      <c r="B101" s="60"/>
      <c r="C101" s="51" t="s">
        <v>18</v>
      </c>
      <c r="D101" s="46"/>
      <c r="E101" s="46"/>
      <c r="F101" s="47" t="s">
        <v>17</v>
      </c>
      <c r="G101" s="48">
        <v>35700</v>
      </c>
      <c r="H101" s="49"/>
      <c r="I101" s="49"/>
      <c r="J101" s="61"/>
    </row>
    <row r="102" spans="2:10" ht="23.25" customHeight="1">
      <c r="B102" s="60"/>
      <c r="C102" s="51" t="s">
        <v>22</v>
      </c>
      <c r="D102" s="46"/>
      <c r="E102" s="46"/>
      <c r="F102" s="47" t="s">
        <v>19</v>
      </c>
      <c r="G102" s="48">
        <v>50</v>
      </c>
      <c r="H102" s="49"/>
      <c r="I102" s="49"/>
      <c r="J102" s="61"/>
    </row>
    <row r="103" spans="2:10" ht="24" customHeight="1" hidden="1">
      <c r="B103" s="60"/>
      <c r="C103" s="51" t="s">
        <v>23</v>
      </c>
      <c r="D103" s="46"/>
      <c r="E103" s="46"/>
      <c r="F103" s="47" t="s">
        <v>20</v>
      </c>
      <c r="G103" s="48"/>
      <c r="H103" s="49"/>
      <c r="I103" s="49"/>
      <c r="J103" s="61"/>
    </row>
    <row r="104" spans="2:10" ht="15" customHeight="1" hidden="1">
      <c r="B104" s="60"/>
      <c r="C104" s="52" t="s">
        <v>24</v>
      </c>
      <c r="D104" s="46"/>
      <c r="E104" s="46"/>
      <c r="F104" s="47" t="s">
        <v>21</v>
      </c>
      <c r="G104" s="48"/>
      <c r="H104" s="49"/>
      <c r="I104" s="49"/>
      <c r="J104" s="61"/>
    </row>
    <row r="105" spans="2:10" ht="15" customHeight="1" hidden="1">
      <c r="B105" s="60"/>
      <c r="C105" s="52"/>
      <c r="D105" s="46"/>
      <c r="E105" s="46"/>
      <c r="F105" s="47"/>
      <c r="G105" s="48"/>
      <c r="H105" s="49"/>
      <c r="I105" s="49"/>
      <c r="J105" s="61"/>
    </row>
    <row r="106" spans="2:10" ht="22.5" customHeight="1">
      <c r="B106" s="60"/>
      <c r="C106" s="52" t="s">
        <v>30</v>
      </c>
      <c r="D106" s="46"/>
      <c r="E106" s="46"/>
      <c r="F106" s="47" t="s">
        <v>25</v>
      </c>
      <c r="G106" s="49"/>
      <c r="H106" s="48">
        <v>1000</v>
      </c>
      <c r="I106" s="48">
        <f>H106</f>
        <v>1000</v>
      </c>
      <c r="J106" s="62"/>
    </row>
    <row r="107" spans="2:10" ht="21" customHeight="1" thickBot="1">
      <c r="B107" s="60"/>
      <c r="C107" s="52" t="s">
        <v>29</v>
      </c>
      <c r="D107" s="46"/>
      <c r="E107" s="46"/>
      <c r="F107" s="47" t="s">
        <v>26</v>
      </c>
      <c r="G107" s="49"/>
      <c r="H107" s="48">
        <v>34750</v>
      </c>
      <c r="I107" s="48">
        <f>H107</f>
        <v>34750</v>
      </c>
      <c r="J107" s="62"/>
    </row>
    <row r="108" spans="2:10" ht="15" customHeight="1" hidden="1">
      <c r="B108" s="60"/>
      <c r="C108" s="10" t="s">
        <v>31</v>
      </c>
      <c r="D108" s="6"/>
      <c r="E108" s="6"/>
      <c r="F108" s="7" t="s">
        <v>27</v>
      </c>
      <c r="G108" s="9"/>
      <c r="H108" s="8"/>
      <c r="I108" s="8"/>
      <c r="J108" s="63"/>
    </row>
    <row r="109" spans="2:10" ht="15" customHeight="1" hidden="1">
      <c r="B109" s="60"/>
      <c r="C109" s="10" t="s">
        <v>32</v>
      </c>
      <c r="D109" s="6"/>
      <c r="E109" s="6"/>
      <c r="F109" s="7" t="s">
        <v>28</v>
      </c>
      <c r="G109" s="9"/>
      <c r="H109" s="8"/>
      <c r="I109" s="8"/>
      <c r="J109" s="63"/>
    </row>
    <row r="110" spans="2:10" ht="15" customHeight="1" hidden="1">
      <c r="B110" s="66"/>
      <c r="C110" s="27"/>
      <c r="D110" s="28"/>
      <c r="E110" s="28"/>
      <c r="F110" s="29"/>
      <c r="G110" s="30"/>
      <c r="H110" s="31"/>
      <c r="I110" s="31"/>
      <c r="J110" s="67"/>
    </row>
    <row r="111" spans="2:10" ht="15" hidden="1">
      <c r="B111" s="93"/>
      <c r="C111" s="94"/>
      <c r="D111" s="95"/>
      <c r="E111" s="95"/>
      <c r="F111" s="96"/>
      <c r="G111" s="97"/>
      <c r="H111" s="97"/>
      <c r="I111" s="97"/>
      <c r="J111" s="98"/>
    </row>
    <row r="112" spans="2:10" ht="24.75" customHeight="1" thickBot="1">
      <c r="B112" s="111" t="s">
        <v>9</v>
      </c>
      <c r="C112" s="112"/>
      <c r="D112" s="112"/>
      <c r="E112" s="112"/>
      <c r="F112" s="113"/>
      <c r="G112" s="99">
        <f>G12+G45+G67</f>
        <v>209450</v>
      </c>
      <c r="H112" s="99">
        <f>H12+H45+H67</f>
        <v>209450</v>
      </c>
      <c r="I112" s="99">
        <f>I12+I45+I67</f>
        <v>209450</v>
      </c>
      <c r="J112" s="100">
        <f>J12+J45+J67</f>
        <v>0</v>
      </c>
    </row>
    <row r="114" spans="5:10" ht="15">
      <c r="E114" s="2" t="s">
        <v>16</v>
      </c>
      <c r="G114" s="4">
        <f>SUM(G24:G33,G35:G44,G57:G66,G79:G88,G90:G99,G101:G110)</f>
        <v>209450</v>
      </c>
      <c r="H114" s="4">
        <f>SUM(H24:H33,H35:H44,H57:H66,H79:H88,H90:H99,H101:H110)</f>
        <v>209450</v>
      </c>
      <c r="I114" s="4">
        <f>SUM(I24:I33,I35:I44,I57:I66,I79:I88,I90:I99,I101:I110)</f>
        <v>209450</v>
      </c>
      <c r="J114" s="4">
        <f>SUM(J24:J33,J35:J44,J57:J66,J79:J88,J90:J99,J101:J110)</f>
        <v>0</v>
      </c>
    </row>
    <row r="115" spans="7:10" ht="15">
      <c r="G115" s="4">
        <f>G23+G34+G56+G78+G89+G100</f>
        <v>209450</v>
      </c>
      <c r="H115" s="4">
        <f>H23+H34+H56+H78+H89+H100</f>
        <v>209450</v>
      </c>
      <c r="I115" s="4">
        <f>I23+I34+I56+I78+I89+I100</f>
        <v>209450</v>
      </c>
      <c r="J115" s="4">
        <f>J23+J34+J56+J78+J89+J100</f>
        <v>0</v>
      </c>
    </row>
  </sheetData>
  <sheetProtection/>
  <mergeCells count="7">
    <mergeCell ref="B9:C9"/>
    <mergeCell ref="B10:C10"/>
    <mergeCell ref="B112:F112"/>
    <mergeCell ref="B5:J5"/>
    <mergeCell ref="H7:J7"/>
    <mergeCell ref="B7:C7"/>
    <mergeCell ref="B8:C8"/>
  </mergeCells>
  <printOptions horizontalCentered="1" verticalCentered="1"/>
  <pageMargins left="0.1968503937007874" right="0.1968503937007874" top="1.0236220472440944" bottom="1.220472440944882" header="0.7874015748031497" footer="0.7874015748031497"/>
  <pageSetup firstPageNumber="1" useFirstPageNumber="1" horizontalDpi="300" verticalDpi="300" orientation="landscape" paperSize="9" scale="64" r:id="rId1"/>
  <headerFooter alignWithMargins="0">
    <oddHeader>&amp;RZałącznik  nr 6
do Uchwały Nr XXX/155/2009
 Rady Gminy Borowie
z dnia 29 grudnia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2010-01-04T10:08:37Z</cp:lastPrinted>
  <dcterms:modified xsi:type="dcterms:W3CDTF">2010-01-04T10:09:25Z</dcterms:modified>
  <cp:category/>
  <cp:version/>
  <cp:contentType/>
  <cp:contentStatus/>
</cp:coreProperties>
</file>