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<sst xmlns="http://schemas.openxmlformats.org/spreadsheetml/2006/main" count="517" uniqueCount="254">
  <si>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</si>
  <si>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</si>
  <si>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</si>
  <si>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</si>
  <si>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</si>
  <si>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</si>
  <si>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</si>
  <si>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</si>
  <si>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</si>
  <si>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</si>
  <si>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</si>
  <si>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</si>
  <si>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</si>
  <si>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</si>
  <si>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</si>
  <si>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</si>
  <si>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</si>
  <si>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</si>
  <si>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</si>
  <si>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</si>
  <si>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</si>
  <si>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</si>
  <si>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</si>
  <si>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</si>
  <si>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</si>
  <si>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</si>
  <si>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</si>
  <si>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</si>
  <si>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</si>
  <si>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</si>
  <si>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</si>
  <si>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</si>
  <si>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</si>
  <si>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</si>
  <si>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</si>
  <si>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</si>
  <si>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</si>
  <si>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</si>
  <si>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</si>
  <si>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</si>
  <si>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</si>
  <si>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</si>
  <si>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</si>
  <si>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</si>
  <si>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</si>
  <si>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</si>
  <si>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</si>
  <si>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</si>
  <si>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</si>
  <si>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</si>
  <si>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</si>
  <si>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</si>
  <si>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</si>
  <si>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</si>
  <si>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</si>
  <si>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</si>
  <si>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</si>
  <si>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</si>
  <si>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</si>
  <si>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</si>
  <si>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</si>
  <si>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</si>
  <si>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</si>
  <si>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</si>
  <si>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</si>
  <si>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</si>
  <si>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</si>
  <si>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</si>
  <si>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</si>
  <si>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</si>
  <si>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</si>
  <si>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</si>
  <si>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</si>
  <si>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</si>
  <si>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</si>
  <si>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</si>
  <si>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</si>
  <si>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</si>
  <si>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</si>
  <si>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</si>
  <si>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</si>
  <si>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</si>
  <si>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</si>
  <si>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</si>
  <si>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</si>
  <si>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</si>
  <si>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</si>
  <si>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</si>
  <si>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</si>
  <si>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</si>
  <si>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</si>
  <si>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</si>
  <si>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</si>
  <si>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</si>
  <si>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</si>
  <si>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</si>
  <si>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</si>
  <si>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</si>
  <si>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</si>
  <si>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</si>
  <si>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</si>
  <si>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</si>
  <si>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</si>
  <si>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</si>
  <si>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</si>
  <si>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</si>
  <si>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</si>
  <si>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</si>
  <si>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</si>
  <si>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</si>
  <si>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</si>
  <si>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</si>
  <si>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</si>
  <si>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</si>
  <si>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</si>
  <si>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</si>
  <si>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</si>
  <si>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</si>
  <si>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</si>
  <si>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</si>
  <si>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</si>
  <si>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</si>
  <si>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</si>
  <si>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</si>
  <si>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</si>
  <si>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</si>
  <si>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</si>
  <si>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</si>
  <si>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</si>
  <si>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</si>
  <si>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</si>
  <si>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</si>
  <si>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</si>
  <si>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</si>
  <si>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</si>
  <si>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</si>
  <si>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</si>
  <si>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</si>
  <si>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</si>
  <si>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</si>
  <si>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</si>
  <si>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</si>
  <si>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</si>
  <si>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</si>
  <si>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</si>
  <si>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</si>
  <si>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</si>
  <si>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</si>
  <si>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</si>
  <si>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</si>
  <si>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</si>
  <si>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</si>
  <si>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</si>
  <si>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</si>
  <si>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</si>
  <si>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</si>
  <si>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</si>
  <si>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</si>
  <si>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</si>
  <si>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</si>
  <si>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</si>
  <si>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</si>
  <si>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</si>
  <si>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</si>
  <si>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</si>
  <si>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</si>
  <si>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</si>
  <si>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</si>
  <si>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</si>
  <si>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</si>
  <si>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</si>
  <si>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</si>
  <si>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</si>
  <si>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</si>
  <si>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</si>
  <si>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</si>
  <si>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</si>
  <si>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</si>
  <si>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</si>
  <si>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</si>
  <si>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</si>
  <si>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</si>
  <si>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</si>
  <si>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</si>
  <si>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</si>
  <si>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</si>
  <si>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</si>
  <si>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</si>
  <si>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</si>
  <si>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</si>
  <si>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</si>
  <si>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</si>
  <si>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</si>
  <si>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</si>
  <si>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</si>
  <si>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</si>
  <si>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</si>
  <si>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</si>
  <si>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</si>
  <si>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</si>
  <si>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</si>
  <si>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</si>
  <si>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</si>
  <si>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</si>
  <si>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</si>
  <si>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</si>
  <si>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</si>
  <si>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</si>
  <si>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</si>
  <si>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</si>
  <si>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</si>
  <si>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</si>
  <si>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</si>
  <si>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</si>
  <si>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</si>
  <si>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</si>
  <si>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</si>
  <si>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</si>
  <si>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</si>
  <si>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</si>
  <si>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</si>
  <si>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</si>
  <si>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</si>
  <si>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</si>
  <si>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</si>
  <si>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</si>
  <si>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</si>
  <si>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</si>
  <si>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</si>
  <si>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</si>
  <si>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</si>
  <si>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</si>
  <si>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</si>
  <si>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</si>
  <si>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</si>
  <si>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</si>
  <si>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</si>
  <si>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</si>
  <si>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</si>
  <si>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</si>
  <si>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</si>
  <si>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 xml:space="preserve">   EBOiR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</si>
  <si>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</si>
  <si>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</si>
  <si>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</si>
  <si>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</si>
  <si>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</si>
  <si>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</si>
  <si>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t>Kwota długu na dzień 31.12.2009</t>
  </si>
  <si>
    <t>d</t>
  </si>
  <si>
    <t xml:space="preserve">pożyczek </t>
  </si>
  <si>
    <r>
      <t xml:space="preserve">długu </t>
    </r>
    <r>
      <rPr>
        <sz val="10"/>
        <rFont val="Arial"/>
        <family val="2"/>
      </rPr>
      <t>(art. 170 ust. 1)        ( 1-2.a-2.b-2.c-2.2):3</t>
    </r>
  </si>
  <si>
    <t>rok</t>
  </si>
  <si>
    <t xml:space="preserve">Prognoza kwoty długu i spłat na rok 2010 i lata następne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</si>
</sst>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 wrapText="1"/>
    </xf>
    <xf numFmtId="168" fontId="19" fillId="0" borderId="10" xfId="0" applyNumberFormat="1" applyFont="1" applyBorder="1" applyAlignment="1">
      <alignment wrapText="1"/>
    </xf>
    <xf numFmtId="168" fontId="16" fillId="0" borderId="10" xfId="0" applyNumberFormat="1" applyFont="1" applyBorder="1" applyAlignment="1">
      <alignment wrapText="1"/>
    </xf>
    <xf numFmtId="168" fontId="16" fillId="0" borderId="10" xfId="0" applyNumberFormat="1" applyFont="1" applyBorder="1" applyAlignment="1">
      <alignment vertical="center" wrapText="1"/>
    </xf>
    <xf numFmtId="168" fontId="16" fillId="0" borderId="10" xfId="0" applyNumberFormat="1" applyFont="1" applyBorder="1" applyAlignment="1">
      <alignment vertical="top" wrapText="1"/>
    </xf>
    <xf numFmtId="168" fontId="19" fillId="0" borderId="10" xfId="0" applyNumberFormat="1" applyFont="1" applyBorder="1" applyAlignment="1">
      <alignment vertical="top" wrapText="1"/>
    </xf>
    <xf numFmtId="0" fontId="19" fillId="0" borderId="26" xfId="0" applyFont="1" applyBorder="1" applyAlignment="1">
      <alignment horizontal="center" vertical="center" wrapText="1"/>
    </xf>
    <xf numFmtId="168" fontId="16" fillId="0" borderId="27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wrapText="1"/>
    </xf>
    <xf numFmtId="168" fontId="16" fillId="0" borderId="27" xfId="0" applyNumberFormat="1" applyFont="1" applyBorder="1" applyAlignment="1">
      <alignment vertical="top" wrapText="1"/>
    </xf>
    <xf numFmtId="0" fontId="16" fillId="0" borderId="26" xfId="0" applyFont="1" applyBorder="1" applyAlignment="1">
      <alignment horizontal="center" wrapText="1"/>
    </xf>
    <xf numFmtId="168" fontId="16" fillId="0" borderId="0" xfId="0" applyNumberFormat="1" applyFont="1" applyBorder="1" applyAlignment="1">
      <alignment/>
    </xf>
    <xf numFmtId="168" fontId="19" fillId="0" borderId="27" xfId="0" applyNumberFormat="1" applyFont="1" applyBorder="1" applyAlignment="1">
      <alignment wrapText="1"/>
    </xf>
    <xf numFmtId="168" fontId="16" fillId="0" borderId="27" xfId="0" applyNumberFormat="1" applyFont="1" applyBorder="1" applyAlignment="1">
      <alignment wrapText="1"/>
    </xf>
    <xf numFmtId="168" fontId="19" fillId="0" borderId="27" xfId="0" applyNumberFormat="1" applyFont="1" applyBorder="1" applyAlignment="1">
      <alignment vertical="top" wrapText="1"/>
    </xf>
    <xf numFmtId="4" fontId="16" fillId="0" borderId="27" xfId="0" applyNumberFormat="1" applyFont="1" applyBorder="1" applyAlignment="1">
      <alignment horizontal="center" vertical="center" wrapText="1"/>
    </xf>
    <xf numFmtId="4" fontId="16" fillId="0" borderId="27" xfId="0" applyNumberFormat="1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left" wrapText="1" indent="1"/>
    </xf>
    <xf numFmtId="4" fontId="16" fillId="0" borderId="29" xfId="0" applyNumberFormat="1" applyFont="1" applyBorder="1" applyAlignment="1">
      <alignment horizontal="center" vertical="top" wrapText="1"/>
    </xf>
    <xf numFmtId="4" fontId="16" fillId="0" borderId="30" xfId="0" applyNumberFormat="1" applyFont="1" applyBorder="1" applyAlignment="1">
      <alignment horizontal="center" vertical="top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168" fontId="16" fillId="0" borderId="17" xfId="0" applyNumberFormat="1" applyFont="1" applyBorder="1" applyAlignment="1">
      <alignment vertical="center" wrapText="1"/>
    </xf>
    <xf numFmtId="168" fontId="16" fillId="0" borderId="32" xfId="0" applyNumberFormat="1" applyFont="1" applyBorder="1" applyAlignment="1">
      <alignment vertical="center" wrapText="1"/>
    </xf>
    <xf numFmtId="0" fontId="14" fillId="0" borderId="33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38" xfId="52" applyFont="1" applyBorder="1" applyAlignment="1">
      <alignment horizontal="center"/>
      <protection/>
    </xf>
    <xf numFmtId="0" fontId="13" fillId="0" borderId="39" xfId="52" applyFont="1" applyBorder="1" applyAlignment="1">
      <alignment horizontal="center"/>
      <protection/>
    </xf>
    <xf numFmtId="0" fontId="13" fillId="0" borderId="40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8" xfId="52" applyFont="1" applyBorder="1" applyAlignment="1">
      <alignment horizontal="center"/>
      <protection/>
    </xf>
    <xf numFmtId="0" fontId="12" fillId="0" borderId="40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0" fontId="12" fillId="0" borderId="4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83" t="s">
        <v>211</v>
      </c>
      <c r="C1" s="183"/>
      <c r="D1" s="183"/>
    </row>
    <row r="2" spans="2:4" ht="18">
      <c r="B2" s="3"/>
      <c r="C2" s="3"/>
      <c r="D2" s="3"/>
    </row>
    <row r="3" ht="12.75">
      <c r="F3" t="s">
        <v>44</v>
      </c>
    </row>
    <row r="4" spans="1:7" s="66" customFormat="1" ht="15" customHeight="1">
      <c r="A4" s="184" t="s">
        <v>2</v>
      </c>
      <c r="B4" s="186" t="s">
        <v>156</v>
      </c>
      <c r="C4" s="184" t="s">
        <v>4</v>
      </c>
      <c r="D4" s="184" t="s">
        <v>154</v>
      </c>
      <c r="E4" s="188" t="s">
        <v>214</v>
      </c>
      <c r="F4" s="188"/>
      <c r="G4" s="189"/>
    </row>
    <row r="5" spans="1:7" s="66" customFormat="1" ht="15" customHeight="1">
      <c r="A5" s="185"/>
      <c r="B5" s="187"/>
      <c r="C5" s="185"/>
      <c r="D5" s="185"/>
      <c r="E5" s="190" t="s">
        <v>150</v>
      </c>
      <c r="F5" s="188" t="s">
        <v>216</v>
      </c>
      <c r="G5" s="189"/>
    </row>
    <row r="6" spans="1:7" s="66" customFormat="1" ht="15" customHeight="1">
      <c r="A6" s="105"/>
      <c r="B6" s="124"/>
      <c r="C6" s="106"/>
      <c r="D6" s="106"/>
      <c r="E6" s="191"/>
      <c r="F6" s="110" t="s">
        <v>213</v>
      </c>
      <c r="G6" s="110" t="s">
        <v>215</v>
      </c>
    </row>
    <row r="7" spans="1:7" s="76" customFormat="1" ht="7.5" customHeight="1">
      <c r="A7" s="29">
        <v>1</v>
      </c>
      <c r="B7" s="29">
        <v>2</v>
      </c>
      <c r="C7" s="125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07"/>
      <c r="B8" s="118"/>
      <c r="C8" s="118"/>
      <c r="D8" s="119"/>
      <c r="E8" s="107"/>
      <c r="F8" s="116"/>
      <c r="G8" s="107"/>
    </row>
    <row r="9" spans="1:7" ht="19.5" customHeight="1">
      <c r="A9" s="111"/>
      <c r="B9" s="24"/>
      <c r="C9" s="24"/>
      <c r="D9" s="24"/>
      <c r="E9" s="117"/>
      <c r="F9" s="111"/>
      <c r="G9" s="111"/>
    </row>
    <row r="10" spans="1:7" ht="19.5" customHeight="1">
      <c r="A10" s="108"/>
      <c r="B10" s="120"/>
      <c r="C10" s="120"/>
      <c r="D10" s="121"/>
      <c r="E10" s="108"/>
      <c r="F10" s="115"/>
      <c r="G10" s="108"/>
    </row>
    <row r="11" spans="1:7" ht="19.5" customHeight="1">
      <c r="A11" s="111"/>
      <c r="B11" s="24"/>
      <c r="C11" s="24"/>
      <c r="D11" s="24"/>
      <c r="E11" s="111"/>
      <c r="F11" s="111"/>
      <c r="G11" s="111"/>
    </row>
    <row r="12" spans="1:7" ht="19.5" customHeight="1">
      <c r="A12" s="108"/>
      <c r="B12" s="120"/>
      <c r="C12" s="120"/>
      <c r="D12" s="121"/>
      <c r="E12" s="111"/>
      <c r="F12" s="111"/>
      <c r="G12" s="111"/>
    </row>
    <row r="13" spans="1:7" ht="19.5" customHeight="1">
      <c r="A13" s="111"/>
      <c r="B13" s="24"/>
      <c r="C13" s="24"/>
      <c r="D13" s="24"/>
      <c r="E13" s="108"/>
      <c r="F13" s="115"/>
      <c r="G13" s="108"/>
    </row>
    <row r="14" spans="1:7" ht="19.5" customHeight="1">
      <c r="A14" s="109"/>
      <c r="B14" s="122"/>
      <c r="C14" s="122"/>
      <c r="D14" s="123"/>
      <c r="E14" s="111"/>
      <c r="F14" s="111"/>
      <c r="G14" s="111"/>
    </row>
    <row r="15" spans="1:7" s="85" customFormat="1" ht="19.5" customHeight="1">
      <c r="A15" s="192" t="s">
        <v>137</v>
      </c>
      <c r="B15" s="193"/>
      <c r="C15" s="193"/>
      <c r="D15" s="194"/>
      <c r="E15" s="112"/>
      <c r="F15" s="114"/>
      <c r="G15" s="113"/>
    </row>
    <row r="16" spans="2:4" ht="12.75">
      <c r="B16" s="2"/>
      <c r="C16" s="2"/>
      <c r="D16" s="2"/>
    </row>
    <row r="17" spans="1:4" ht="12.75">
      <c r="A17" s="94" t="s">
        <v>199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A15:D15"/>
    <mergeCell ref="B1:D1"/>
    <mergeCell ref="A4:A5"/>
    <mergeCell ref="B4:B5"/>
    <mergeCell ref="C4:C5"/>
    <mergeCell ref="D4:D5"/>
    <mergeCell ref="E4:G4"/>
    <mergeCell ref="F5:G5"/>
    <mergeCell ref="E5:E6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6.5">
      <c r="A2" s="234" t="s">
        <v>247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02" t="s">
        <v>65</v>
      </c>
      <c r="B5" s="202" t="s">
        <v>0</v>
      </c>
      <c r="C5" s="200" t="s">
        <v>168</v>
      </c>
      <c r="D5" s="235" t="s">
        <v>87</v>
      </c>
      <c r="E5" s="236"/>
      <c r="F5" s="236"/>
      <c r="G5" s="237"/>
      <c r="H5" s="200" t="s">
        <v>9</v>
      </c>
      <c r="I5" s="200"/>
      <c r="J5" s="200" t="s">
        <v>169</v>
      </c>
      <c r="K5" s="200" t="s">
        <v>230</v>
      </c>
    </row>
    <row r="6" spans="1:11" ht="15" customHeight="1">
      <c r="A6" s="202"/>
      <c r="B6" s="202"/>
      <c r="C6" s="200"/>
      <c r="D6" s="200" t="s">
        <v>7</v>
      </c>
      <c r="E6" s="230" t="s">
        <v>6</v>
      </c>
      <c r="F6" s="231"/>
      <c r="G6" s="232"/>
      <c r="H6" s="200" t="s">
        <v>7</v>
      </c>
      <c r="I6" s="200" t="s">
        <v>68</v>
      </c>
      <c r="J6" s="200"/>
      <c r="K6" s="200"/>
    </row>
    <row r="7" spans="1:11" ht="18" customHeight="1">
      <c r="A7" s="202"/>
      <c r="B7" s="202"/>
      <c r="C7" s="200"/>
      <c r="D7" s="200"/>
      <c r="E7" s="238" t="s">
        <v>170</v>
      </c>
      <c r="F7" s="230" t="s">
        <v>6</v>
      </c>
      <c r="G7" s="232"/>
      <c r="H7" s="200"/>
      <c r="I7" s="200"/>
      <c r="J7" s="200"/>
      <c r="K7" s="200"/>
    </row>
    <row r="8" spans="1:11" ht="42" customHeight="1">
      <c r="A8" s="202"/>
      <c r="B8" s="202"/>
      <c r="C8" s="200"/>
      <c r="D8" s="200"/>
      <c r="E8" s="239"/>
      <c r="F8" s="98" t="s">
        <v>167</v>
      </c>
      <c r="G8" s="98" t="s">
        <v>166</v>
      </c>
      <c r="H8" s="200"/>
      <c r="I8" s="200"/>
      <c r="J8" s="200"/>
      <c r="K8" s="20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97" t="s">
        <v>246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85" customFormat="1" ht="19.5" customHeight="1">
      <c r="A28" s="233" t="s">
        <v>150</v>
      </c>
      <c r="B28" s="233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171</v>
      </c>
    </row>
    <row r="31" ht="14.25">
      <c r="A31" s="99" t="s">
        <v>173</v>
      </c>
    </row>
    <row r="32" ht="12.75">
      <c r="A32" s="99" t="s">
        <v>174</v>
      </c>
    </row>
    <row r="33" ht="12.75">
      <c r="A33" s="99" t="s">
        <v>172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4" t="s">
        <v>229</v>
      </c>
      <c r="B1" s="224"/>
      <c r="C1" s="224"/>
      <c r="D1" s="224"/>
      <c r="E1" s="224"/>
      <c r="F1" s="224"/>
      <c r="G1" s="224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02" t="s">
        <v>65</v>
      </c>
      <c r="B4" s="202" t="s">
        <v>2</v>
      </c>
      <c r="C4" s="202" t="s">
        <v>3</v>
      </c>
      <c r="D4" s="226" t="s">
        <v>158</v>
      </c>
      <c r="E4" s="200" t="s">
        <v>88</v>
      </c>
      <c r="F4" s="200" t="s">
        <v>89</v>
      </c>
      <c r="G4" s="200" t="s">
        <v>45</v>
      </c>
    </row>
    <row r="5" spans="1:7" ht="19.5" customHeight="1">
      <c r="A5" s="202"/>
      <c r="B5" s="202"/>
      <c r="C5" s="202"/>
      <c r="D5" s="227"/>
      <c r="E5" s="200"/>
      <c r="F5" s="200"/>
      <c r="G5" s="200"/>
    </row>
    <row r="6" spans="1:7" ht="19.5" customHeight="1">
      <c r="A6" s="202"/>
      <c r="B6" s="202"/>
      <c r="C6" s="202"/>
      <c r="D6" s="228"/>
      <c r="E6" s="200"/>
      <c r="F6" s="200"/>
      <c r="G6" s="20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40" t="s">
        <v>150</v>
      </c>
      <c r="B13" s="241"/>
      <c r="C13" s="241"/>
      <c r="D13" s="241"/>
      <c r="E13" s="242"/>
      <c r="F13" s="33"/>
      <c r="G13" s="33"/>
    </row>
    <row r="15" ht="12.75">
      <c r="A15" s="94" t="s">
        <v>202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03" t="s">
        <v>228</v>
      </c>
      <c r="B1" s="203"/>
      <c r="C1" s="203"/>
      <c r="D1" s="203"/>
      <c r="E1" s="203"/>
      <c r="F1" s="203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158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0" t="s">
        <v>150</v>
      </c>
      <c r="B10" s="241"/>
      <c r="C10" s="241"/>
      <c r="D10" s="241"/>
      <c r="E10" s="242"/>
      <c r="F10" s="33"/>
    </row>
    <row r="12" ht="12.75">
      <c r="A12" s="99" t="s">
        <v>175</v>
      </c>
    </row>
    <row r="13" ht="12.75">
      <c r="A13" s="94" t="s">
        <v>176</v>
      </c>
    </row>
    <row r="15" ht="12.75">
      <c r="A15" s="94" t="s">
        <v>202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227</v>
      </c>
      <c r="B1" s="229"/>
      <c r="C1" s="229"/>
      <c r="D1" s="229"/>
      <c r="E1" s="229"/>
      <c r="F1" s="22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155</v>
      </c>
      <c r="E4" s="20" t="s">
        <v>46</v>
      </c>
      <c r="F4" s="20" t="s">
        <v>47</v>
      </c>
    </row>
    <row r="5" spans="1:6" s="92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0" t="s">
        <v>150</v>
      </c>
      <c r="B10" s="241"/>
      <c r="C10" s="241"/>
      <c r="D10" s="241"/>
      <c r="E10" s="242"/>
      <c r="F10" s="33"/>
    </row>
    <row r="12" ht="12.75">
      <c r="A12" s="94" t="s">
        <v>204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5" t="s">
        <v>41</v>
      </c>
      <c r="B1" s="195"/>
      <c r="C1" s="195"/>
      <c r="D1" s="8"/>
      <c r="E1" s="8"/>
      <c r="F1" s="8"/>
      <c r="G1" s="8"/>
      <c r="H1" s="8"/>
      <c r="I1" s="8"/>
      <c r="J1" s="8"/>
    </row>
    <row r="2" spans="1:7" ht="19.5" customHeight="1">
      <c r="A2" s="195" t="s">
        <v>49</v>
      </c>
      <c r="B2" s="195"/>
      <c r="C2" s="19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226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5" t="s">
        <v>205</v>
      </c>
      <c r="B1" s="195"/>
      <c r="C1" s="195"/>
      <c r="D1" s="8"/>
      <c r="E1" s="8"/>
      <c r="F1" s="8"/>
      <c r="G1" s="8"/>
      <c r="H1" s="8"/>
      <c r="I1" s="8"/>
      <c r="J1" s="8"/>
    </row>
    <row r="2" spans="1:7" ht="19.5" customHeight="1">
      <c r="A2" s="195" t="s">
        <v>123</v>
      </c>
      <c r="B2" s="195"/>
      <c r="C2" s="19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226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3" customFormat="1" ht="12.75">
      <c r="A20" s="243" t="s">
        <v>206</v>
      </c>
      <c r="B20" s="244"/>
      <c r="C20" s="24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5" t="s">
        <v>225</v>
      </c>
      <c r="B1" s="195"/>
      <c r="C1" s="195"/>
      <c r="D1" s="195"/>
      <c r="E1" s="195"/>
      <c r="F1" s="19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155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5" t="s">
        <v>150</v>
      </c>
      <c r="B11" s="225"/>
      <c r="C11" s="225"/>
      <c r="D11" s="225"/>
      <c r="E11" s="225"/>
      <c r="F11" s="24"/>
    </row>
    <row r="13" ht="12.75">
      <c r="A13" s="94" t="s">
        <v>204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9" t="s">
        <v>81</v>
      </c>
      <c r="B1" s="229"/>
      <c r="C1" s="229"/>
      <c r="D1" s="229"/>
      <c r="E1" s="229"/>
      <c r="F1" s="229"/>
    </row>
    <row r="2" spans="1:6" ht="65.25" customHeight="1">
      <c r="A2" s="20" t="s">
        <v>65</v>
      </c>
      <c r="B2" s="20" t="s">
        <v>177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2" t="s">
        <v>13</v>
      </c>
      <c r="B4" s="251" t="s">
        <v>74</v>
      </c>
      <c r="C4" s="245" t="s">
        <v>75</v>
      </c>
      <c r="D4" s="245" t="s">
        <v>224</v>
      </c>
      <c r="E4" s="248" t="s">
        <v>76</v>
      </c>
      <c r="F4" s="57" t="s">
        <v>77</v>
      </c>
    </row>
    <row r="5" spans="1:6" s="58" customFormat="1" ht="47.25" customHeight="1">
      <c r="A5" s="253"/>
      <c r="B5" s="251"/>
      <c r="C5" s="246"/>
      <c r="D5" s="246"/>
      <c r="E5" s="249"/>
      <c r="F5" s="59" t="s">
        <v>78</v>
      </c>
    </row>
    <row r="6" spans="1:7" s="58" customFormat="1" ht="47.25" customHeight="1">
      <c r="A6" s="254"/>
      <c r="B6" s="251"/>
      <c r="C6" s="247"/>
      <c r="D6" s="247"/>
      <c r="E6" s="250"/>
      <c r="F6" s="59" t="s">
        <v>223</v>
      </c>
      <c r="G6" s="58" t="s">
        <v>26</v>
      </c>
    </row>
    <row r="7" spans="1:6" s="58" customFormat="1" ht="47.25" customHeight="1">
      <c r="A7" s="252" t="s">
        <v>14</v>
      </c>
      <c r="B7" s="251" t="s">
        <v>79</v>
      </c>
      <c r="C7" s="245" t="s">
        <v>80</v>
      </c>
      <c r="D7" s="245" t="s">
        <v>224</v>
      </c>
      <c r="E7" s="248" t="s">
        <v>76</v>
      </c>
      <c r="F7" s="57" t="s">
        <v>77</v>
      </c>
    </row>
    <row r="8" spans="1:6" s="58" customFormat="1" ht="47.25" customHeight="1">
      <c r="A8" s="253"/>
      <c r="B8" s="251"/>
      <c r="C8" s="246"/>
      <c r="D8" s="246"/>
      <c r="E8" s="249"/>
      <c r="F8" s="59" t="s">
        <v>78</v>
      </c>
    </row>
    <row r="9" spans="1:6" s="58" customFormat="1" ht="47.25" customHeight="1">
      <c r="A9" s="254"/>
      <c r="B9" s="251"/>
      <c r="C9" s="247"/>
      <c r="D9" s="247"/>
      <c r="E9" s="250"/>
      <c r="F9" s="59" t="s">
        <v>223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showGridLines="0" tabSelected="1" view="pageBreakPreview" zoomScale="85" zoomScaleSheetLayoutView="85" zoomScalePageLayoutView="0" workbookViewId="0" topLeftCell="A13">
      <selection activeCell="K10" sqref="K10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3.875" style="0" customWidth="1"/>
    <col min="5" max="5" width="14.125" style="0" customWidth="1"/>
    <col min="6" max="6" width="14.25390625" style="0" customWidth="1"/>
    <col min="7" max="7" width="14.00390625" style="0" customWidth="1"/>
    <col min="8" max="8" width="13.25390625" style="0" customWidth="1"/>
    <col min="9" max="9" width="11.875" style="0" customWidth="1"/>
  </cols>
  <sheetData>
    <row r="2" spans="1:9" ht="18">
      <c r="A2" s="195" t="s">
        <v>253</v>
      </c>
      <c r="B2" s="195"/>
      <c r="C2" s="195"/>
      <c r="D2" s="195"/>
      <c r="E2" s="195"/>
      <c r="F2" s="195"/>
      <c r="G2" s="195"/>
      <c r="H2" s="195"/>
      <c r="I2" s="195"/>
    </row>
    <row r="3" ht="13.5" thickBot="1"/>
    <row r="4" spans="1:9" s="74" customFormat="1" ht="35.25" customHeight="1">
      <c r="A4" s="255" t="s">
        <v>65</v>
      </c>
      <c r="B4" s="257" t="s">
        <v>0</v>
      </c>
      <c r="C4" s="259" t="s">
        <v>248</v>
      </c>
      <c r="D4" s="261" t="s">
        <v>252</v>
      </c>
      <c r="E4" s="261"/>
      <c r="F4" s="261"/>
      <c r="G4" s="261"/>
      <c r="H4" s="261"/>
      <c r="I4" s="262"/>
    </row>
    <row r="5" spans="1:9" s="74" customFormat="1" ht="23.25" customHeight="1" thickBot="1">
      <c r="A5" s="256"/>
      <c r="B5" s="258"/>
      <c r="C5" s="260"/>
      <c r="D5" s="174">
        <v>2010</v>
      </c>
      <c r="E5" s="174">
        <v>2011</v>
      </c>
      <c r="F5" s="174">
        <v>2012</v>
      </c>
      <c r="G5" s="174">
        <v>2013</v>
      </c>
      <c r="H5" s="174">
        <v>2014</v>
      </c>
      <c r="I5" s="175">
        <v>2015</v>
      </c>
    </row>
    <row r="6" spans="1:9" s="81" customFormat="1" ht="9" thickBot="1">
      <c r="A6" s="180">
        <v>1</v>
      </c>
      <c r="B6" s="181">
        <v>2</v>
      </c>
      <c r="C6" s="181">
        <v>3</v>
      </c>
      <c r="D6" s="181">
        <v>5</v>
      </c>
      <c r="E6" s="181">
        <v>6</v>
      </c>
      <c r="F6" s="181">
        <v>7</v>
      </c>
      <c r="G6" s="181">
        <v>8</v>
      </c>
      <c r="H6" s="181"/>
      <c r="I6" s="182">
        <v>9</v>
      </c>
    </row>
    <row r="7" spans="1:9" s="74" customFormat="1" ht="22.5" customHeight="1">
      <c r="A7" s="176" t="s">
        <v>13</v>
      </c>
      <c r="B7" s="177" t="s">
        <v>180</v>
      </c>
      <c r="C7" s="178">
        <f aca="true" t="shared" si="0" ref="C7:I7">C8+C12+C17</f>
        <v>4100000</v>
      </c>
      <c r="D7" s="178">
        <f t="shared" si="0"/>
        <v>4800000</v>
      </c>
      <c r="E7" s="178">
        <f t="shared" si="0"/>
        <v>3700000</v>
      </c>
      <c r="F7" s="178">
        <f t="shared" si="0"/>
        <v>2425000</v>
      </c>
      <c r="G7" s="178">
        <f t="shared" si="0"/>
        <v>1350000</v>
      </c>
      <c r="H7" s="178">
        <f t="shared" si="0"/>
        <v>675000</v>
      </c>
      <c r="I7" s="179">
        <f t="shared" si="0"/>
        <v>0</v>
      </c>
    </row>
    <row r="8" spans="1:9" s="69" customFormat="1" ht="15" customHeight="1">
      <c r="A8" s="161" t="s">
        <v>105</v>
      </c>
      <c r="B8" s="79" t="s">
        <v>191</v>
      </c>
      <c r="C8" s="157">
        <f>C9+C10+C11</f>
        <v>4100000</v>
      </c>
      <c r="D8" s="157">
        <f>D9+D10+D11</f>
        <v>3300000</v>
      </c>
      <c r="E8" s="157">
        <f>E9+E10+E11</f>
        <v>3700000</v>
      </c>
      <c r="F8" s="157">
        <f>F9+F10+F11</f>
        <v>2425000</v>
      </c>
      <c r="G8" s="157">
        <f>G9+G10+G11</f>
        <v>1350000</v>
      </c>
      <c r="H8" s="157">
        <f>I9+H10+H11</f>
        <v>675000</v>
      </c>
      <c r="I8" s="162">
        <f>I9+I10+I11</f>
        <v>0</v>
      </c>
    </row>
    <row r="9" spans="1:9" s="69" customFormat="1" ht="15" customHeight="1">
      <c r="A9" s="163" t="s">
        <v>236</v>
      </c>
      <c r="B9" s="80" t="s">
        <v>124</v>
      </c>
      <c r="C9" s="157">
        <v>1000000</v>
      </c>
      <c r="D9" s="157">
        <v>600000</v>
      </c>
      <c r="E9" s="157">
        <f>D9-E22</f>
        <v>200000</v>
      </c>
      <c r="F9" s="157">
        <f>E9-F22</f>
        <v>0</v>
      </c>
      <c r="G9" s="157">
        <f>F9-G22</f>
        <v>0</v>
      </c>
      <c r="H9" s="157">
        <f>G9-H22</f>
        <v>0</v>
      </c>
      <c r="I9" s="162"/>
    </row>
    <row r="10" spans="1:9" s="69" customFormat="1" ht="15" customHeight="1">
      <c r="A10" s="163" t="s">
        <v>237</v>
      </c>
      <c r="B10" s="80" t="s">
        <v>125</v>
      </c>
      <c r="C10" s="157"/>
      <c r="D10" s="157"/>
      <c r="E10" s="157">
        <v>1500000</v>
      </c>
      <c r="F10" s="157">
        <v>1125000</v>
      </c>
      <c r="G10" s="157">
        <v>750000</v>
      </c>
      <c r="H10" s="157">
        <v>375000</v>
      </c>
      <c r="I10" s="162">
        <v>0</v>
      </c>
    </row>
    <row r="11" spans="1:9" s="69" customFormat="1" ht="15" customHeight="1">
      <c r="A11" s="163" t="s">
        <v>238</v>
      </c>
      <c r="B11" s="80" t="s">
        <v>126</v>
      </c>
      <c r="C11" s="157">
        <v>3100000</v>
      </c>
      <c r="D11" s="157">
        <v>2700000</v>
      </c>
      <c r="E11" s="157">
        <f>D11-E24</f>
        <v>2000000</v>
      </c>
      <c r="F11" s="157">
        <f>E11-F24</f>
        <v>1300000</v>
      </c>
      <c r="G11" s="157">
        <f>F11-G24</f>
        <v>600000</v>
      </c>
      <c r="H11" s="157">
        <f>G11-H24</f>
        <v>300000</v>
      </c>
      <c r="I11" s="162">
        <f>H11-I24</f>
        <v>0</v>
      </c>
    </row>
    <row r="12" spans="1:9" s="69" customFormat="1" ht="15" customHeight="1">
      <c r="A12" s="161" t="s">
        <v>111</v>
      </c>
      <c r="B12" s="79" t="s">
        <v>192</v>
      </c>
      <c r="C12" s="157">
        <f aca="true" t="shared" si="1" ref="C12:I12">C13+C14+C15+C16</f>
        <v>0</v>
      </c>
      <c r="D12" s="157">
        <f t="shared" si="1"/>
        <v>1500000</v>
      </c>
      <c r="E12" s="157">
        <f t="shared" si="1"/>
        <v>0</v>
      </c>
      <c r="F12" s="157">
        <f t="shared" si="1"/>
        <v>0</v>
      </c>
      <c r="G12" s="157">
        <f t="shared" si="1"/>
        <v>0</v>
      </c>
      <c r="H12" s="157">
        <f t="shared" si="1"/>
        <v>0</v>
      </c>
      <c r="I12" s="162">
        <f t="shared" si="1"/>
        <v>0</v>
      </c>
    </row>
    <row r="13" spans="1:9" s="69" customFormat="1" ht="15" customHeight="1">
      <c r="A13" s="163" t="s">
        <v>236</v>
      </c>
      <c r="B13" s="80" t="s">
        <v>127</v>
      </c>
      <c r="C13" s="164"/>
      <c r="D13" s="157"/>
      <c r="E13" s="157"/>
      <c r="F13" s="157"/>
      <c r="G13" s="157"/>
      <c r="H13" s="157"/>
      <c r="I13" s="162"/>
    </row>
    <row r="14" spans="1:9" s="69" customFormat="1" ht="15" customHeight="1">
      <c r="A14" s="163" t="s">
        <v>237</v>
      </c>
      <c r="B14" s="80" t="s">
        <v>128</v>
      </c>
      <c r="C14" s="157"/>
      <c r="D14" s="157">
        <v>1500000</v>
      </c>
      <c r="E14" s="157"/>
      <c r="F14" s="157"/>
      <c r="G14" s="157"/>
      <c r="H14" s="157"/>
      <c r="I14" s="162"/>
    </row>
    <row r="15" spans="1:9" s="69" customFormat="1" ht="15" customHeight="1">
      <c r="A15" s="163"/>
      <c r="B15" s="101" t="s">
        <v>241</v>
      </c>
      <c r="C15" s="157"/>
      <c r="D15" s="157"/>
      <c r="E15" s="157"/>
      <c r="F15" s="157"/>
      <c r="G15" s="157"/>
      <c r="H15" s="157"/>
      <c r="I15" s="162"/>
    </row>
    <row r="16" spans="1:9" s="69" customFormat="1" ht="15" customHeight="1">
      <c r="A16" s="163" t="s">
        <v>238</v>
      </c>
      <c r="B16" s="80" t="s">
        <v>100</v>
      </c>
      <c r="C16" s="157"/>
      <c r="D16" s="157"/>
      <c r="E16" s="157"/>
      <c r="F16" s="157"/>
      <c r="G16" s="157"/>
      <c r="H16" s="157"/>
      <c r="I16" s="162"/>
    </row>
    <row r="17" spans="1:9" s="69" customFormat="1" ht="15" customHeight="1">
      <c r="A17" s="161" t="s">
        <v>112</v>
      </c>
      <c r="B17" s="79" t="s">
        <v>129</v>
      </c>
      <c r="C17" s="154">
        <f aca="true" t="shared" si="2" ref="C17:I17">C18+C19</f>
        <v>0</v>
      </c>
      <c r="D17" s="154">
        <f t="shared" si="2"/>
        <v>0</v>
      </c>
      <c r="E17" s="154">
        <f t="shared" si="2"/>
        <v>0</v>
      </c>
      <c r="F17" s="154">
        <f t="shared" si="2"/>
        <v>0</v>
      </c>
      <c r="G17" s="154">
        <f t="shared" si="2"/>
        <v>0</v>
      </c>
      <c r="H17" s="154">
        <f t="shared" si="2"/>
        <v>0</v>
      </c>
      <c r="I17" s="165">
        <f t="shared" si="2"/>
        <v>0</v>
      </c>
    </row>
    <row r="18" spans="1:9" s="69" customFormat="1" ht="15" customHeight="1">
      <c r="A18" s="163" t="s">
        <v>236</v>
      </c>
      <c r="B18" s="101" t="s">
        <v>193</v>
      </c>
      <c r="C18" s="155"/>
      <c r="D18" s="155"/>
      <c r="E18" s="155"/>
      <c r="F18" s="155"/>
      <c r="G18" s="155"/>
      <c r="H18" s="155"/>
      <c r="I18" s="166"/>
    </row>
    <row r="19" spans="1:9" s="69" customFormat="1" ht="15" customHeight="1">
      <c r="A19" s="163" t="s">
        <v>237</v>
      </c>
      <c r="B19" s="101" t="s">
        <v>194</v>
      </c>
      <c r="C19" s="155"/>
      <c r="D19" s="155"/>
      <c r="E19" s="155"/>
      <c r="F19" s="155"/>
      <c r="G19" s="155"/>
      <c r="H19" s="155"/>
      <c r="I19" s="166"/>
    </row>
    <row r="20" spans="1:9" s="74" customFormat="1" ht="22.5" customHeight="1">
      <c r="A20" s="159">
        <v>2</v>
      </c>
      <c r="B20" s="84" t="s">
        <v>190</v>
      </c>
      <c r="C20" s="156"/>
      <c r="D20" s="156">
        <f aca="true" t="shared" si="3" ref="D20:I20">D21+D26+D27</f>
        <v>1047780</v>
      </c>
      <c r="E20" s="156">
        <f t="shared" si="3"/>
        <v>1396699</v>
      </c>
      <c r="F20" s="156">
        <f t="shared" si="3"/>
        <v>1487739</v>
      </c>
      <c r="G20" s="156">
        <f t="shared" si="3"/>
        <v>1207629</v>
      </c>
      <c r="H20" s="156">
        <f t="shared" si="3"/>
        <v>747488</v>
      </c>
      <c r="I20" s="160">
        <f t="shared" si="3"/>
        <v>705848</v>
      </c>
    </row>
    <row r="21" spans="1:9" s="74" customFormat="1" ht="15" customHeight="1">
      <c r="A21" s="159" t="s">
        <v>115</v>
      </c>
      <c r="B21" s="84" t="s">
        <v>189</v>
      </c>
      <c r="C21" s="156"/>
      <c r="D21" s="157">
        <f>D22+D24</f>
        <v>800000</v>
      </c>
      <c r="E21" s="157">
        <f>E22+E24</f>
        <v>1100000</v>
      </c>
      <c r="F21" s="157">
        <f>SUM(F22:F24)</f>
        <v>1275000</v>
      </c>
      <c r="G21" s="157">
        <f>SUM(G22:G24)</f>
        <v>1075000</v>
      </c>
      <c r="H21" s="157">
        <f>SUM(H22:H24)</f>
        <v>675000</v>
      </c>
      <c r="I21" s="162">
        <f>SUM(I22:I24)</f>
        <v>675000</v>
      </c>
    </row>
    <row r="22" spans="1:9" s="69" customFormat="1" ht="15" customHeight="1">
      <c r="A22" s="163" t="s">
        <v>236</v>
      </c>
      <c r="B22" s="80" t="s">
        <v>250</v>
      </c>
      <c r="C22" s="157"/>
      <c r="D22" s="157">
        <v>400000</v>
      </c>
      <c r="E22" s="157">
        <v>400000</v>
      </c>
      <c r="F22" s="157">
        <v>200000</v>
      </c>
      <c r="G22" s="157">
        <v>0</v>
      </c>
      <c r="H22" s="157">
        <v>0</v>
      </c>
      <c r="I22" s="162"/>
    </row>
    <row r="23" spans="1:9" s="69" customFormat="1" ht="15" customHeight="1">
      <c r="A23" s="163" t="s">
        <v>237</v>
      </c>
      <c r="B23" s="80" t="s">
        <v>125</v>
      </c>
      <c r="C23" s="157"/>
      <c r="D23" s="157"/>
      <c r="E23" s="157"/>
      <c r="F23" s="157">
        <v>375000</v>
      </c>
      <c r="G23" s="157">
        <v>375000</v>
      </c>
      <c r="H23" s="157">
        <v>375000</v>
      </c>
      <c r="I23" s="162">
        <v>375000</v>
      </c>
    </row>
    <row r="24" spans="1:9" s="69" customFormat="1" ht="15" customHeight="1">
      <c r="A24" s="163" t="s">
        <v>238</v>
      </c>
      <c r="B24" s="80" t="s">
        <v>184</v>
      </c>
      <c r="C24" s="157"/>
      <c r="D24" s="157">
        <v>400000</v>
      </c>
      <c r="E24" s="157">
        <v>700000</v>
      </c>
      <c r="F24" s="157">
        <v>700000</v>
      </c>
      <c r="G24" s="157">
        <v>700000</v>
      </c>
      <c r="H24" s="157">
        <v>300000</v>
      </c>
      <c r="I24" s="162">
        <v>300000</v>
      </c>
    </row>
    <row r="25" spans="1:9" s="69" customFormat="1" ht="15" customHeight="1">
      <c r="A25" s="163" t="s">
        <v>249</v>
      </c>
      <c r="B25" s="80" t="s">
        <v>183</v>
      </c>
      <c r="C25" s="157"/>
      <c r="D25" s="157"/>
      <c r="E25" s="157"/>
      <c r="F25" s="157"/>
      <c r="G25" s="157"/>
      <c r="H25" s="157"/>
      <c r="I25" s="162"/>
    </row>
    <row r="26" spans="1:9" s="69" customFormat="1" ht="15" customHeight="1">
      <c r="A26" s="161" t="s">
        <v>116</v>
      </c>
      <c r="B26" s="79" t="s">
        <v>207</v>
      </c>
      <c r="C26" s="157"/>
      <c r="D26" s="157"/>
      <c r="E26" s="157"/>
      <c r="F26" s="157"/>
      <c r="G26" s="157"/>
      <c r="H26" s="157"/>
      <c r="I26" s="162"/>
    </row>
    <row r="27" spans="1:9" s="100" customFormat="1" ht="14.25" customHeight="1">
      <c r="A27" s="161" t="s">
        <v>181</v>
      </c>
      <c r="B27" s="79" t="s">
        <v>182</v>
      </c>
      <c r="C27" s="158"/>
      <c r="D27" s="158">
        <v>247780</v>
      </c>
      <c r="E27" s="158">
        <v>296699</v>
      </c>
      <c r="F27" s="158">
        <v>212739</v>
      </c>
      <c r="G27" s="158">
        <v>132629</v>
      </c>
      <c r="H27" s="158">
        <v>72488</v>
      </c>
      <c r="I27" s="167">
        <v>30848</v>
      </c>
    </row>
    <row r="28" spans="1:9" s="74" customFormat="1" ht="22.5" customHeight="1">
      <c r="A28" s="159" t="s">
        <v>15</v>
      </c>
      <c r="B28" s="84" t="s">
        <v>130</v>
      </c>
      <c r="C28" s="156"/>
      <c r="D28" s="156">
        <v>19844135</v>
      </c>
      <c r="E28" s="156">
        <v>17606275</v>
      </c>
      <c r="F28" s="156">
        <v>24665150</v>
      </c>
      <c r="G28" s="156">
        <v>14017183</v>
      </c>
      <c r="H28" s="156">
        <v>14160200</v>
      </c>
      <c r="I28" s="160">
        <v>14231001</v>
      </c>
    </row>
    <row r="29" spans="1:9" s="93" customFormat="1" ht="22.5" customHeight="1">
      <c r="A29" s="159" t="s">
        <v>1</v>
      </c>
      <c r="B29" s="84" t="s">
        <v>151</v>
      </c>
      <c r="C29" s="156"/>
      <c r="D29" s="156">
        <v>20544135</v>
      </c>
      <c r="E29" s="156">
        <v>16506275</v>
      </c>
      <c r="F29" s="156">
        <v>23390150</v>
      </c>
      <c r="G29" s="156">
        <v>12942183</v>
      </c>
      <c r="H29" s="156">
        <v>13485200</v>
      </c>
      <c r="I29" s="160">
        <v>13556001</v>
      </c>
    </row>
    <row r="30" spans="1:9" s="93" customFormat="1" ht="22.5" customHeight="1">
      <c r="A30" s="159" t="s">
        <v>20</v>
      </c>
      <c r="B30" s="84" t="s">
        <v>152</v>
      </c>
      <c r="C30" s="156"/>
      <c r="D30" s="156">
        <f aca="true" t="shared" si="4" ref="D30:I30">D28-D29</f>
        <v>-700000</v>
      </c>
      <c r="E30" s="156">
        <f t="shared" si="4"/>
        <v>1100000</v>
      </c>
      <c r="F30" s="156">
        <f t="shared" si="4"/>
        <v>1275000</v>
      </c>
      <c r="G30" s="156">
        <f t="shared" si="4"/>
        <v>1075000</v>
      </c>
      <c r="H30" s="156">
        <f t="shared" si="4"/>
        <v>675000</v>
      </c>
      <c r="I30" s="160">
        <f t="shared" si="4"/>
        <v>675000</v>
      </c>
    </row>
    <row r="31" spans="1:9" s="74" customFormat="1" ht="22.5" customHeight="1">
      <c r="A31" s="159" t="s">
        <v>23</v>
      </c>
      <c r="B31" s="84" t="s">
        <v>239</v>
      </c>
      <c r="C31" s="152"/>
      <c r="D31" s="152"/>
      <c r="E31" s="152"/>
      <c r="F31" s="152"/>
      <c r="G31" s="152"/>
      <c r="H31" s="152"/>
      <c r="I31" s="168"/>
    </row>
    <row r="32" spans="1:9" s="69" customFormat="1" ht="15" customHeight="1">
      <c r="A32" s="161" t="s">
        <v>185</v>
      </c>
      <c r="B32" s="78" t="s">
        <v>251</v>
      </c>
      <c r="C32" s="153"/>
      <c r="D32" s="153">
        <f aca="true" t="shared" si="5" ref="D32:I32">D7/D28*100</f>
        <v>24.188507082823214</v>
      </c>
      <c r="E32" s="153">
        <f t="shared" si="5"/>
        <v>21.015234625154953</v>
      </c>
      <c r="F32" s="153">
        <f t="shared" si="5"/>
        <v>9.831685596884673</v>
      </c>
      <c r="G32" s="153">
        <f t="shared" si="5"/>
        <v>9.631036421512084</v>
      </c>
      <c r="H32" s="153">
        <f t="shared" si="5"/>
        <v>4.766881823703055</v>
      </c>
      <c r="I32" s="169">
        <f t="shared" si="5"/>
        <v>0</v>
      </c>
    </row>
    <row r="33" spans="1:9" s="69" customFormat="1" ht="28.5" customHeight="1">
      <c r="A33" s="161" t="s">
        <v>186</v>
      </c>
      <c r="B33" s="78" t="s">
        <v>240</v>
      </c>
      <c r="C33" s="153"/>
      <c r="D33" s="153"/>
      <c r="E33" s="153"/>
      <c r="F33" s="153"/>
      <c r="G33" s="153"/>
      <c r="H33" s="153"/>
      <c r="I33" s="169"/>
    </row>
    <row r="34" spans="1:9" s="69" customFormat="1" ht="15" customHeight="1">
      <c r="A34" s="161" t="s">
        <v>187</v>
      </c>
      <c r="B34" s="78" t="s">
        <v>195</v>
      </c>
      <c r="C34" s="153"/>
      <c r="D34" s="153">
        <f aca="true" t="shared" si="6" ref="D34:I34">D20/D28*100</f>
        <v>5.280048739841772</v>
      </c>
      <c r="E34" s="153">
        <f t="shared" si="6"/>
        <v>7.9329614015457555</v>
      </c>
      <c r="F34" s="153">
        <f t="shared" si="6"/>
        <v>6.031745195143755</v>
      </c>
      <c r="G34" s="153">
        <f t="shared" si="6"/>
        <v>8.615347320499419</v>
      </c>
      <c r="H34" s="153">
        <f t="shared" si="6"/>
        <v>5.27879549723874</v>
      </c>
      <c r="I34" s="169">
        <f t="shared" si="6"/>
        <v>4.959932193104336</v>
      </c>
    </row>
    <row r="35" spans="1:9" s="69" customFormat="1" ht="25.5" customHeight="1" thickBot="1">
      <c r="A35" s="170" t="s">
        <v>188</v>
      </c>
      <c r="B35" s="171" t="s">
        <v>196</v>
      </c>
      <c r="C35" s="172"/>
      <c r="D35" s="172"/>
      <c r="E35" s="172"/>
      <c r="F35" s="172"/>
      <c r="G35" s="172"/>
      <c r="H35" s="172"/>
      <c r="I35" s="173"/>
    </row>
  </sheetData>
  <sheetProtection/>
  <mergeCells count="5">
    <mergeCell ref="A2:I2"/>
    <mergeCell ref="A4:A5"/>
    <mergeCell ref="B4:B5"/>
    <mergeCell ref="C4:C5"/>
    <mergeCell ref="D4:I4"/>
  </mergeCells>
  <printOptions horizontalCentered="1" verticalCentered="1"/>
  <pageMargins left="0.5905511811023623" right="0.5905511811023623" top="0.7086614173228347" bottom="0.9448818897637796" header="0.5118110236220472" footer="0.31496062992125984"/>
  <pageSetup fitToHeight="1" fitToWidth="1" horizontalDpi="600" verticalDpi="600" orientation="landscape" paperSize="9" scale="79" r:id="rId1"/>
  <headerFooter alignWithMargins="0">
    <oddHeader>&amp;RZałącznik Nr 4
do Uchwały Nr XXX/155/2009
Rady Gminy Borowie
z dnia29 grudnia 2009 roku.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5" t="s">
        <v>232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9"/>
      <c r="I3" s="19"/>
      <c r="J3" s="19"/>
      <c r="K3" s="19"/>
      <c r="L3" s="67" t="s">
        <v>61</v>
      </c>
    </row>
    <row r="4" spans="1:12" s="69" customFormat="1" ht="18.75" customHeight="1">
      <c r="A4" s="196" t="s">
        <v>2</v>
      </c>
      <c r="B4" s="196" t="s">
        <v>3</v>
      </c>
      <c r="C4" s="196" t="s">
        <v>155</v>
      </c>
      <c r="D4" s="196" t="s">
        <v>19</v>
      </c>
      <c r="E4" s="196" t="s">
        <v>212</v>
      </c>
      <c r="F4" s="196" t="s">
        <v>95</v>
      </c>
      <c r="G4" s="196"/>
      <c r="H4" s="196"/>
      <c r="I4" s="196"/>
      <c r="J4" s="196"/>
      <c r="K4" s="196"/>
      <c r="L4" s="196"/>
    </row>
    <row r="5" spans="1:12" s="69" customFormat="1" ht="20.25" customHeight="1">
      <c r="A5" s="196"/>
      <c r="B5" s="196"/>
      <c r="C5" s="196"/>
      <c r="D5" s="196"/>
      <c r="E5" s="196"/>
      <c r="F5" s="196" t="s">
        <v>39</v>
      </c>
      <c r="G5" s="196" t="s">
        <v>6</v>
      </c>
      <c r="H5" s="196"/>
      <c r="I5" s="196"/>
      <c r="J5" s="196"/>
      <c r="K5" s="196"/>
      <c r="L5" s="196" t="s">
        <v>42</v>
      </c>
    </row>
    <row r="6" spans="1:12" s="69" customFormat="1" ht="63.75">
      <c r="A6" s="196"/>
      <c r="B6" s="196"/>
      <c r="C6" s="196"/>
      <c r="D6" s="196"/>
      <c r="E6" s="196"/>
      <c r="F6" s="196"/>
      <c r="G6" s="82" t="s">
        <v>122</v>
      </c>
      <c r="H6" s="82" t="s">
        <v>201</v>
      </c>
      <c r="I6" s="82" t="s">
        <v>119</v>
      </c>
      <c r="J6" s="82" t="s">
        <v>157</v>
      </c>
      <c r="K6" s="82" t="s">
        <v>121</v>
      </c>
      <c r="L6" s="196"/>
    </row>
    <row r="7" spans="1:12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69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69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69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69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69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69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69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9" customFormat="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69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69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69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69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24.75" customHeight="1">
      <c r="A20" s="197" t="s">
        <v>120</v>
      </c>
      <c r="B20" s="198"/>
      <c r="C20" s="198"/>
      <c r="D20" s="199"/>
      <c r="E20" s="68"/>
      <c r="F20" s="68"/>
      <c r="G20" s="68"/>
      <c r="H20" s="68"/>
      <c r="I20" s="68"/>
      <c r="J20" s="68"/>
      <c r="K20" s="68"/>
      <c r="L20" s="68"/>
    </row>
    <row r="22" ht="12.75">
      <c r="A22" s="94" t="s">
        <v>200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03" t="s">
        <v>209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02" t="s">
        <v>65</v>
      </c>
      <c r="B3" s="202" t="s">
        <v>2</v>
      </c>
      <c r="C3" s="202" t="s">
        <v>43</v>
      </c>
      <c r="D3" s="202" t="s">
        <v>158</v>
      </c>
      <c r="E3" s="200" t="s">
        <v>140</v>
      </c>
      <c r="F3" s="200" t="s">
        <v>153</v>
      </c>
      <c r="G3" s="200" t="s">
        <v>90</v>
      </c>
      <c r="H3" s="200"/>
      <c r="I3" s="200"/>
      <c r="J3" s="200"/>
      <c r="K3" s="200"/>
      <c r="L3" s="200"/>
      <c r="M3" s="200"/>
      <c r="N3" s="200" t="s">
        <v>159</v>
      </c>
    </row>
    <row r="4" spans="1:14" s="62" customFormat="1" ht="19.5" customHeight="1">
      <c r="A4" s="202"/>
      <c r="B4" s="202"/>
      <c r="C4" s="202"/>
      <c r="D4" s="202"/>
      <c r="E4" s="200"/>
      <c r="F4" s="200"/>
      <c r="G4" s="200" t="s">
        <v>208</v>
      </c>
      <c r="H4" s="200" t="s">
        <v>197</v>
      </c>
      <c r="I4" s="200"/>
      <c r="J4" s="200"/>
      <c r="K4" s="200"/>
      <c r="L4" s="200" t="s">
        <v>63</v>
      </c>
      <c r="M4" s="200" t="s">
        <v>210</v>
      </c>
      <c r="N4" s="200"/>
    </row>
    <row r="5" spans="1:14" s="62" customFormat="1" ht="29.25" customHeight="1">
      <c r="A5" s="202"/>
      <c r="B5" s="202"/>
      <c r="C5" s="202"/>
      <c r="D5" s="202"/>
      <c r="E5" s="200"/>
      <c r="F5" s="200"/>
      <c r="G5" s="200"/>
      <c r="H5" s="200" t="s">
        <v>160</v>
      </c>
      <c r="I5" s="200" t="s">
        <v>138</v>
      </c>
      <c r="J5" s="200" t="s">
        <v>203</v>
      </c>
      <c r="K5" s="200" t="s">
        <v>139</v>
      </c>
      <c r="L5" s="200"/>
      <c r="M5" s="200"/>
      <c r="N5" s="200"/>
    </row>
    <row r="6" spans="1:14" s="62" customFormat="1" ht="19.5" customHeight="1">
      <c r="A6" s="202"/>
      <c r="B6" s="202"/>
      <c r="C6" s="202"/>
      <c r="D6" s="202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s="62" customFormat="1" ht="19.5" customHeight="1">
      <c r="A7" s="202"/>
      <c r="B7" s="202"/>
      <c r="C7" s="202"/>
      <c r="D7" s="202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97" t="s">
        <v>161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3" t="s">
        <v>161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4" t="s">
        <v>161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2" t="s">
        <v>161</v>
      </c>
      <c r="K12" s="27"/>
      <c r="L12" s="27"/>
      <c r="M12" s="27"/>
      <c r="N12" s="75"/>
    </row>
    <row r="13" spans="1:14" ht="22.5" customHeight="1">
      <c r="A13" s="201" t="s">
        <v>150</v>
      </c>
      <c r="B13" s="201"/>
      <c r="C13" s="201"/>
      <c r="D13" s="201"/>
      <c r="E13" s="201"/>
      <c r="F13" s="24"/>
      <c r="G13" s="31"/>
      <c r="H13" s="24"/>
      <c r="I13" s="24"/>
      <c r="J13" s="24"/>
      <c r="K13" s="24"/>
      <c r="L13" s="24"/>
      <c r="M13" s="24"/>
      <c r="N13" s="87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94" t="s">
        <v>202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03" t="s">
        <v>217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02" t="s">
        <v>65</v>
      </c>
      <c r="B3" s="202" t="s">
        <v>2</v>
      </c>
      <c r="C3" s="202" t="s">
        <v>43</v>
      </c>
      <c r="D3" s="202" t="s">
        <v>158</v>
      </c>
      <c r="E3" s="200" t="s">
        <v>162</v>
      </c>
      <c r="F3" s="200" t="s">
        <v>153</v>
      </c>
      <c r="G3" s="200" t="s">
        <v>90</v>
      </c>
      <c r="H3" s="200"/>
      <c r="I3" s="200"/>
      <c r="J3" s="200"/>
      <c r="K3" s="200"/>
      <c r="L3" s="200" t="s">
        <v>159</v>
      </c>
    </row>
    <row r="4" spans="1:12" s="62" customFormat="1" ht="19.5" customHeight="1">
      <c r="A4" s="202"/>
      <c r="B4" s="202"/>
      <c r="C4" s="202"/>
      <c r="D4" s="202"/>
      <c r="E4" s="200"/>
      <c r="F4" s="200"/>
      <c r="G4" s="200" t="s">
        <v>218</v>
      </c>
      <c r="H4" s="200" t="s">
        <v>197</v>
      </c>
      <c r="I4" s="200"/>
      <c r="J4" s="200"/>
      <c r="K4" s="200"/>
      <c r="L4" s="200"/>
    </row>
    <row r="5" spans="1:12" s="62" customFormat="1" ht="29.25" customHeight="1">
      <c r="A5" s="202"/>
      <c r="B5" s="202"/>
      <c r="C5" s="202"/>
      <c r="D5" s="202"/>
      <c r="E5" s="200"/>
      <c r="F5" s="200"/>
      <c r="G5" s="200"/>
      <c r="H5" s="200" t="s">
        <v>160</v>
      </c>
      <c r="I5" s="200" t="s">
        <v>138</v>
      </c>
      <c r="J5" s="200" t="s">
        <v>163</v>
      </c>
      <c r="K5" s="200" t="s">
        <v>139</v>
      </c>
      <c r="L5" s="200"/>
    </row>
    <row r="6" spans="1:12" s="62" customFormat="1" ht="19.5" customHeight="1">
      <c r="A6" s="202"/>
      <c r="B6" s="202"/>
      <c r="C6" s="202"/>
      <c r="D6" s="202"/>
      <c r="E6" s="200"/>
      <c r="F6" s="200"/>
      <c r="G6" s="200"/>
      <c r="H6" s="200"/>
      <c r="I6" s="200"/>
      <c r="J6" s="200"/>
      <c r="K6" s="200"/>
      <c r="L6" s="200"/>
    </row>
    <row r="7" spans="1:12" s="62" customFormat="1" ht="19.5" customHeight="1">
      <c r="A7" s="202"/>
      <c r="B7" s="202"/>
      <c r="C7" s="202"/>
      <c r="D7" s="202"/>
      <c r="E7" s="200"/>
      <c r="F7" s="200"/>
      <c r="G7" s="200"/>
      <c r="H7" s="200"/>
      <c r="I7" s="200"/>
      <c r="J7" s="200"/>
      <c r="K7" s="200"/>
      <c r="L7" s="20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97" t="s">
        <v>161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3" t="s">
        <v>161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4" t="s">
        <v>161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2" t="s">
        <v>161</v>
      </c>
      <c r="K12" s="27"/>
      <c r="L12" s="27"/>
    </row>
    <row r="13" spans="1:12" ht="22.5" customHeight="1">
      <c r="A13" s="201" t="s">
        <v>150</v>
      </c>
      <c r="B13" s="201"/>
      <c r="C13" s="201"/>
      <c r="D13" s="201"/>
      <c r="E13" s="201"/>
      <c r="F13" s="24"/>
      <c r="G13" s="31"/>
      <c r="H13" s="24"/>
      <c r="I13" s="24"/>
      <c r="J13" s="24"/>
      <c r="K13" s="24"/>
      <c r="L13" s="87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94" t="s">
        <v>202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9" t="s">
        <v>141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3" spans="1:17" ht="11.25">
      <c r="A3" s="208" t="s">
        <v>65</v>
      </c>
      <c r="B3" s="208" t="s">
        <v>91</v>
      </c>
      <c r="C3" s="207" t="s">
        <v>92</v>
      </c>
      <c r="D3" s="207" t="s">
        <v>198</v>
      </c>
      <c r="E3" s="207" t="s">
        <v>146</v>
      </c>
      <c r="F3" s="208" t="s">
        <v>6</v>
      </c>
      <c r="G3" s="208"/>
      <c r="H3" s="208" t="s">
        <v>90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1.25">
      <c r="A4" s="208"/>
      <c r="B4" s="208"/>
      <c r="C4" s="207"/>
      <c r="D4" s="207"/>
      <c r="E4" s="207"/>
      <c r="F4" s="207" t="s">
        <v>143</v>
      </c>
      <c r="G4" s="207" t="s">
        <v>144</v>
      </c>
      <c r="H4" s="208" t="s">
        <v>62</v>
      </c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1.25">
      <c r="A5" s="208"/>
      <c r="B5" s="208"/>
      <c r="C5" s="207"/>
      <c r="D5" s="207"/>
      <c r="E5" s="207"/>
      <c r="F5" s="207"/>
      <c r="G5" s="207"/>
      <c r="H5" s="207" t="s">
        <v>94</v>
      </c>
      <c r="I5" s="208" t="s">
        <v>95</v>
      </c>
      <c r="J5" s="208"/>
      <c r="K5" s="208"/>
      <c r="L5" s="208"/>
      <c r="M5" s="208"/>
      <c r="N5" s="208"/>
      <c r="O5" s="208"/>
      <c r="P5" s="208"/>
      <c r="Q5" s="208"/>
    </row>
    <row r="6" spans="1:17" ht="14.25" customHeight="1">
      <c r="A6" s="208"/>
      <c r="B6" s="208"/>
      <c r="C6" s="207"/>
      <c r="D6" s="207"/>
      <c r="E6" s="207"/>
      <c r="F6" s="207"/>
      <c r="G6" s="207"/>
      <c r="H6" s="207"/>
      <c r="I6" s="208" t="s">
        <v>96</v>
      </c>
      <c r="J6" s="208"/>
      <c r="K6" s="208"/>
      <c r="L6" s="208"/>
      <c r="M6" s="208" t="s">
        <v>93</v>
      </c>
      <c r="N6" s="208"/>
      <c r="O6" s="208"/>
      <c r="P6" s="208"/>
      <c r="Q6" s="208"/>
    </row>
    <row r="7" spans="1:17" ht="12.75" customHeight="1">
      <c r="A7" s="208"/>
      <c r="B7" s="208"/>
      <c r="C7" s="207"/>
      <c r="D7" s="207"/>
      <c r="E7" s="207"/>
      <c r="F7" s="207"/>
      <c r="G7" s="207"/>
      <c r="H7" s="207"/>
      <c r="I7" s="207" t="s">
        <v>97</v>
      </c>
      <c r="J7" s="208" t="s">
        <v>98</v>
      </c>
      <c r="K7" s="208"/>
      <c r="L7" s="208"/>
      <c r="M7" s="207" t="s">
        <v>99</v>
      </c>
      <c r="N7" s="207" t="s">
        <v>98</v>
      </c>
      <c r="O7" s="207"/>
      <c r="P7" s="207"/>
      <c r="Q7" s="207"/>
    </row>
    <row r="8" spans="1:17" ht="48" customHeight="1">
      <c r="A8" s="208"/>
      <c r="B8" s="208"/>
      <c r="C8" s="207"/>
      <c r="D8" s="207"/>
      <c r="E8" s="207"/>
      <c r="F8" s="207"/>
      <c r="G8" s="207"/>
      <c r="H8" s="207"/>
      <c r="I8" s="207"/>
      <c r="J8" s="60" t="s">
        <v>145</v>
      </c>
      <c r="K8" s="60" t="s">
        <v>100</v>
      </c>
      <c r="L8" s="60" t="s">
        <v>101</v>
      </c>
      <c r="M8" s="207"/>
      <c r="N8" s="60" t="s">
        <v>102</v>
      </c>
      <c r="O8" s="60" t="s">
        <v>145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9" customFormat="1" ht="11.25">
      <c r="A10" s="144">
        <v>1</v>
      </c>
      <c r="B10" s="145" t="s">
        <v>104</v>
      </c>
      <c r="C10" s="214" t="s">
        <v>52</v>
      </c>
      <c r="D10" s="215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217" t="s">
        <v>105</v>
      </c>
      <c r="B11" s="146" t="s">
        <v>106</v>
      </c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/>
    </row>
    <row r="12" spans="1:17" ht="11.25">
      <c r="A12" s="217"/>
      <c r="B12" s="146" t="s">
        <v>107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</row>
    <row r="13" spans="1:17" ht="11.25">
      <c r="A13" s="217"/>
      <c r="B13" s="146" t="s">
        <v>108</v>
      </c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</row>
    <row r="14" spans="1:17" ht="11.25">
      <c r="A14" s="217"/>
      <c r="B14" s="146" t="s">
        <v>109</v>
      </c>
      <c r="C14" s="20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6"/>
    </row>
    <row r="15" spans="1:17" ht="11.25">
      <c r="A15" s="217"/>
      <c r="B15" s="146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17"/>
      <c r="B16" s="146" t="s">
        <v>242</v>
      </c>
      <c r="C16" s="96"/>
      <c r="D16" s="96"/>
      <c r="E16" s="77"/>
      <c r="F16" s="77"/>
      <c r="G16" s="77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>
      <c r="A17" s="217"/>
      <c r="B17" s="146" t="s">
        <v>63</v>
      </c>
      <c r="C17" s="96"/>
      <c r="D17" s="96"/>
      <c r="E17" s="77"/>
      <c r="F17" s="77"/>
      <c r="G17" s="77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1.25">
      <c r="A18" s="217"/>
      <c r="B18" s="146" t="s">
        <v>243</v>
      </c>
      <c r="C18" s="96"/>
      <c r="D18" s="96"/>
      <c r="E18" s="77"/>
      <c r="F18" s="77"/>
      <c r="G18" s="77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>
      <c r="A19" s="217"/>
      <c r="B19" s="146" t="s">
        <v>245</v>
      </c>
      <c r="C19" s="96"/>
      <c r="D19" s="96"/>
      <c r="E19" s="77"/>
      <c r="F19" s="77"/>
      <c r="G19" s="77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>
      <c r="A20" s="217" t="s">
        <v>111</v>
      </c>
      <c r="B20" s="146" t="s">
        <v>106</v>
      </c>
      <c r="C20" s="204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</row>
    <row r="21" spans="1:17" ht="11.25">
      <c r="A21" s="217"/>
      <c r="B21" s="146" t="s">
        <v>107</v>
      </c>
      <c r="C21" s="204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6"/>
    </row>
    <row r="22" spans="1:17" ht="11.25">
      <c r="A22" s="217"/>
      <c r="B22" s="146" t="s">
        <v>108</v>
      </c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</row>
    <row r="23" spans="1:17" ht="11.25">
      <c r="A23" s="217"/>
      <c r="B23" s="146" t="s">
        <v>109</v>
      </c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</row>
    <row r="24" spans="1:17" ht="11.25">
      <c r="A24" s="217"/>
      <c r="B24" s="146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17"/>
      <c r="B25" s="146" t="s">
        <v>242</v>
      </c>
      <c r="C25" s="96"/>
      <c r="D25" s="96"/>
      <c r="E25" s="77"/>
      <c r="F25" s="77"/>
      <c r="G25" s="77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1.25">
      <c r="A26" s="217"/>
      <c r="B26" s="146" t="s">
        <v>63</v>
      </c>
      <c r="C26" s="96"/>
      <c r="D26" s="96"/>
      <c r="E26" s="77"/>
      <c r="F26" s="77"/>
      <c r="G26" s="77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1.25">
      <c r="A27" s="217"/>
      <c r="B27" s="146" t="s">
        <v>210</v>
      </c>
      <c r="C27" s="96"/>
      <c r="D27" s="96"/>
      <c r="E27" s="77"/>
      <c r="F27" s="77"/>
      <c r="G27" s="77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1.25">
      <c r="A28" s="217"/>
      <c r="B28" s="146" t="s">
        <v>244</v>
      </c>
      <c r="C28" s="96"/>
      <c r="D28" s="96"/>
      <c r="E28" s="77"/>
      <c r="F28" s="77"/>
      <c r="G28" s="77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1.25">
      <c r="A29" s="147" t="s">
        <v>112</v>
      </c>
      <c r="B29" s="146" t="s">
        <v>113</v>
      </c>
      <c r="C29" s="204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</row>
    <row r="30" spans="1:17" s="89" customFormat="1" ht="11.25">
      <c r="A30" s="148">
        <v>2</v>
      </c>
      <c r="B30" s="149" t="s">
        <v>114</v>
      </c>
      <c r="C30" s="212" t="s">
        <v>52</v>
      </c>
      <c r="D30" s="213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217" t="s">
        <v>115</v>
      </c>
      <c r="B31" s="146" t="s">
        <v>106</v>
      </c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</row>
    <row r="32" spans="1:17" ht="11.25">
      <c r="A32" s="217"/>
      <c r="B32" s="146" t="s">
        <v>107</v>
      </c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6"/>
    </row>
    <row r="33" spans="1:17" ht="11.25">
      <c r="A33" s="217"/>
      <c r="B33" s="146" t="s">
        <v>108</v>
      </c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</row>
    <row r="34" spans="1:17" ht="11.25">
      <c r="A34" s="217"/>
      <c r="B34" s="146" t="s">
        <v>109</v>
      </c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</row>
    <row r="35" spans="1:17" ht="11.25">
      <c r="A35" s="217"/>
      <c r="B35" s="146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17"/>
      <c r="B36" s="146" t="s">
        <v>242</v>
      </c>
      <c r="C36" s="96"/>
      <c r="D36" s="96"/>
      <c r="E36" s="77"/>
      <c r="F36" s="77"/>
      <c r="G36" s="77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1.25">
      <c r="A37" s="217"/>
      <c r="B37" s="146" t="s">
        <v>63</v>
      </c>
      <c r="C37" s="96"/>
      <c r="D37" s="96"/>
      <c r="E37" s="77"/>
      <c r="F37" s="77"/>
      <c r="G37" s="77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1.25">
      <c r="A38" s="217"/>
      <c r="B38" s="146" t="s">
        <v>210</v>
      </c>
      <c r="C38" s="96"/>
      <c r="D38" s="96"/>
      <c r="E38" s="77"/>
      <c r="F38" s="77"/>
      <c r="G38" s="77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1.25">
      <c r="A39" s="217"/>
      <c r="B39" s="146" t="s">
        <v>244</v>
      </c>
      <c r="C39" s="96"/>
      <c r="D39" s="96"/>
      <c r="E39" s="77"/>
      <c r="F39" s="77"/>
      <c r="G39" s="77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1.25">
      <c r="A40" s="150" t="s">
        <v>116</v>
      </c>
      <c r="B40" s="151" t="s">
        <v>113</v>
      </c>
      <c r="C40" s="219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</row>
    <row r="41" spans="1:17" s="89" customFormat="1" ht="15" customHeight="1">
      <c r="A41" s="218" t="s">
        <v>117</v>
      </c>
      <c r="B41" s="218"/>
      <c r="C41" s="210" t="s">
        <v>52</v>
      </c>
      <c r="D41" s="21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</row>
    <row r="44" spans="1:10" ht="11.25">
      <c r="A44" s="95" t="s">
        <v>142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5" ht="11.25">
      <c r="A45" s="95"/>
      <c r="B45" s="95"/>
      <c r="C45" s="95"/>
      <c r="D45" s="95"/>
      <c r="E45" s="95"/>
    </row>
  </sheetData>
  <sheetProtection/>
  <mergeCells count="32">
    <mergeCell ref="C40:Q40"/>
    <mergeCell ref="I7:I8"/>
    <mergeCell ref="F4:F8"/>
    <mergeCell ref="C20:Q23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4" t="s">
        <v>219</v>
      </c>
      <c r="B1" s="224"/>
      <c r="C1" s="224"/>
      <c r="D1" s="224"/>
    </row>
    <row r="2" ht="6.75" customHeight="1">
      <c r="A2" s="22"/>
    </row>
    <row r="3" ht="12.75">
      <c r="D3" s="13" t="s">
        <v>44</v>
      </c>
    </row>
    <row r="4" spans="1:4" ht="15" customHeight="1">
      <c r="A4" s="202" t="s">
        <v>65</v>
      </c>
      <c r="B4" s="202" t="s">
        <v>5</v>
      </c>
      <c r="C4" s="200" t="s">
        <v>66</v>
      </c>
      <c r="D4" s="200" t="s">
        <v>220</v>
      </c>
    </row>
    <row r="5" spans="1:4" ht="15" customHeight="1">
      <c r="A5" s="202"/>
      <c r="B5" s="202"/>
      <c r="C5" s="202"/>
      <c r="D5" s="200"/>
    </row>
    <row r="6" spans="1:4" ht="15.75" customHeight="1">
      <c r="A6" s="202"/>
      <c r="B6" s="202"/>
      <c r="C6" s="202"/>
      <c r="D6" s="200"/>
    </row>
    <row r="7" spans="1:4" s="143" customFormat="1" ht="9.75" customHeight="1">
      <c r="A7" s="141">
        <v>1</v>
      </c>
      <c r="B7" s="141">
        <v>2</v>
      </c>
      <c r="C7" s="141">
        <v>3</v>
      </c>
      <c r="D7" s="142">
        <v>4</v>
      </c>
    </row>
    <row r="8" spans="1:4" s="91" customFormat="1" ht="13.5" customHeight="1">
      <c r="A8" s="126" t="s">
        <v>13</v>
      </c>
      <c r="B8" s="127" t="s">
        <v>233</v>
      </c>
      <c r="C8" s="126"/>
      <c r="D8" s="126"/>
    </row>
    <row r="9" spans="1:4" ht="15.75" customHeight="1">
      <c r="A9" s="126" t="s">
        <v>14</v>
      </c>
      <c r="B9" s="127" t="s">
        <v>9</v>
      </c>
      <c r="C9" s="126"/>
      <c r="D9" s="128"/>
    </row>
    <row r="10" spans="1:4" ht="14.25" customHeight="1">
      <c r="A10" s="126" t="s">
        <v>15</v>
      </c>
      <c r="B10" s="127" t="s">
        <v>235</v>
      </c>
      <c r="C10" s="128"/>
      <c r="D10" s="129"/>
    </row>
    <row r="11" spans="1:4" ht="18.75" customHeight="1">
      <c r="A11" s="222" t="s">
        <v>27</v>
      </c>
      <c r="B11" s="223"/>
      <c r="C11" s="128"/>
      <c r="D11" s="129"/>
    </row>
    <row r="12" spans="1:4" ht="21.75" customHeight="1">
      <c r="A12" s="126" t="s">
        <v>13</v>
      </c>
      <c r="B12" s="130" t="s">
        <v>21</v>
      </c>
      <c r="C12" s="126" t="s">
        <v>28</v>
      </c>
      <c r="D12" s="129"/>
    </row>
    <row r="13" spans="1:4" ht="18.75" customHeight="1">
      <c r="A13" s="131" t="s">
        <v>14</v>
      </c>
      <c r="B13" s="128" t="s">
        <v>22</v>
      </c>
      <c r="C13" s="126" t="s">
        <v>28</v>
      </c>
      <c r="D13" s="132"/>
    </row>
    <row r="14" spans="1:4" ht="31.5" customHeight="1">
      <c r="A14" s="126" t="s">
        <v>15</v>
      </c>
      <c r="B14" s="133" t="s">
        <v>147</v>
      </c>
      <c r="C14" s="126" t="s">
        <v>54</v>
      </c>
      <c r="D14" s="129"/>
    </row>
    <row r="15" spans="1:4" ht="15.75" customHeight="1">
      <c r="A15" s="131" t="s">
        <v>1</v>
      </c>
      <c r="B15" s="128" t="s">
        <v>30</v>
      </c>
      <c r="C15" s="126" t="s">
        <v>55</v>
      </c>
      <c r="D15" s="129"/>
    </row>
    <row r="16" spans="1:4" ht="15" customHeight="1">
      <c r="A16" s="126" t="s">
        <v>20</v>
      </c>
      <c r="B16" s="128" t="s">
        <v>148</v>
      </c>
      <c r="C16" s="126" t="s">
        <v>234</v>
      </c>
      <c r="D16" s="129"/>
    </row>
    <row r="17" spans="1:4" ht="16.5" customHeight="1">
      <c r="A17" s="131" t="s">
        <v>23</v>
      </c>
      <c r="B17" s="128" t="s">
        <v>24</v>
      </c>
      <c r="C17" s="126" t="s">
        <v>29</v>
      </c>
      <c r="D17" s="134"/>
    </row>
    <row r="18" spans="1:4" ht="15" customHeight="1">
      <c r="A18" s="126" t="s">
        <v>25</v>
      </c>
      <c r="B18" s="128" t="s">
        <v>178</v>
      </c>
      <c r="C18" s="126" t="s">
        <v>82</v>
      </c>
      <c r="D18" s="128"/>
    </row>
    <row r="19" spans="1:4" ht="15" customHeight="1">
      <c r="A19" s="126" t="s">
        <v>32</v>
      </c>
      <c r="B19" s="135" t="s">
        <v>53</v>
      </c>
      <c r="C19" s="126" t="s">
        <v>31</v>
      </c>
      <c r="D19" s="128"/>
    </row>
    <row r="20" spans="1:4" ht="18.75" customHeight="1">
      <c r="A20" s="222" t="s">
        <v>149</v>
      </c>
      <c r="B20" s="223"/>
      <c r="C20" s="126"/>
      <c r="D20" s="128"/>
    </row>
    <row r="21" spans="1:4" ht="16.5" customHeight="1">
      <c r="A21" s="126" t="s">
        <v>13</v>
      </c>
      <c r="B21" s="128" t="s">
        <v>56</v>
      </c>
      <c r="C21" s="126" t="s">
        <v>34</v>
      </c>
      <c r="D21" s="128"/>
    </row>
    <row r="22" spans="1:4" ht="13.5" customHeight="1">
      <c r="A22" s="131" t="s">
        <v>14</v>
      </c>
      <c r="B22" s="136" t="s">
        <v>33</v>
      </c>
      <c r="C22" s="131" t="s">
        <v>34</v>
      </c>
      <c r="D22" s="136"/>
    </row>
    <row r="23" spans="1:4" ht="38.25" customHeight="1">
      <c r="A23" s="126" t="s">
        <v>15</v>
      </c>
      <c r="B23" s="137" t="s">
        <v>59</v>
      </c>
      <c r="C23" s="126" t="s">
        <v>60</v>
      </c>
      <c r="D23" s="128"/>
    </row>
    <row r="24" spans="1:4" ht="14.25" customHeight="1">
      <c r="A24" s="131" t="s">
        <v>1</v>
      </c>
      <c r="B24" s="136" t="s">
        <v>57</v>
      </c>
      <c r="C24" s="131" t="s">
        <v>51</v>
      </c>
      <c r="D24" s="136"/>
    </row>
    <row r="25" spans="1:4" ht="15.75" customHeight="1">
      <c r="A25" s="126" t="s">
        <v>20</v>
      </c>
      <c r="B25" s="128" t="s">
        <v>58</v>
      </c>
      <c r="C25" s="126" t="s">
        <v>36</v>
      </c>
      <c r="D25" s="128"/>
    </row>
    <row r="26" spans="1:4" ht="15" customHeight="1">
      <c r="A26" s="138" t="s">
        <v>23</v>
      </c>
      <c r="B26" s="135" t="s">
        <v>179</v>
      </c>
      <c r="C26" s="138" t="s">
        <v>37</v>
      </c>
      <c r="D26" s="134"/>
    </row>
    <row r="27" spans="1:6" ht="16.5" customHeight="1">
      <c r="A27" s="138" t="s">
        <v>25</v>
      </c>
      <c r="B27" s="135" t="s">
        <v>38</v>
      </c>
      <c r="C27" s="139" t="s">
        <v>35</v>
      </c>
      <c r="D27" s="140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221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12" t="s">
        <v>44</v>
      </c>
    </row>
    <row r="3" spans="1:10" s="5" customFormat="1" ht="20.25" customHeight="1">
      <c r="A3" s="202" t="s">
        <v>2</v>
      </c>
      <c r="B3" s="226" t="s">
        <v>3</v>
      </c>
      <c r="C3" s="226" t="s">
        <v>155</v>
      </c>
      <c r="D3" s="200" t="s">
        <v>136</v>
      </c>
      <c r="E3" s="200" t="s">
        <v>164</v>
      </c>
      <c r="F3" s="200" t="s">
        <v>95</v>
      </c>
      <c r="G3" s="200"/>
      <c r="H3" s="200"/>
      <c r="I3" s="200"/>
      <c r="J3" s="200"/>
    </row>
    <row r="4" spans="1:10" s="5" customFormat="1" ht="20.25" customHeight="1">
      <c r="A4" s="202"/>
      <c r="B4" s="227"/>
      <c r="C4" s="227"/>
      <c r="D4" s="202"/>
      <c r="E4" s="200"/>
      <c r="F4" s="200" t="s">
        <v>134</v>
      </c>
      <c r="G4" s="200" t="s">
        <v>6</v>
      </c>
      <c r="H4" s="200"/>
      <c r="I4" s="200"/>
      <c r="J4" s="200" t="s">
        <v>135</v>
      </c>
    </row>
    <row r="5" spans="1:10" s="5" customFormat="1" ht="65.25" customHeight="1">
      <c r="A5" s="202"/>
      <c r="B5" s="228"/>
      <c r="C5" s="228"/>
      <c r="D5" s="202"/>
      <c r="E5" s="200"/>
      <c r="F5" s="200"/>
      <c r="G5" s="21" t="s">
        <v>131</v>
      </c>
      <c r="H5" s="21" t="s">
        <v>132</v>
      </c>
      <c r="I5" s="21" t="s">
        <v>165</v>
      </c>
      <c r="J5" s="20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25" t="s">
        <v>150</v>
      </c>
      <c r="B20" s="225"/>
      <c r="C20" s="225"/>
      <c r="D20" s="225"/>
      <c r="E20" s="24"/>
      <c r="F20" s="24"/>
      <c r="G20" s="24"/>
      <c r="H20" s="24"/>
      <c r="I20" s="24"/>
      <c r="J20" s="24"/>
    </row>
    <row r="22" ht="12.75">
      <c r="A22" s="94" t="s">
        <v>200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9" t="s">
        <v>231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3" t="s">
        <v>44</v>
      </c>
    </row>
    <row r="4" spans="1:10" ht="20.25" customHeight="1">
      <c r="A4" s="202" t="s">
        <v>2</v>
      </c>
      <c r="B4" s="226" t="s">
        <v>3</v>
      </c>
      <c r="C4" s="226" t="s">
        <v>155</v>
      </c>
      <c r="D4" s="200" t="s">
        <v>136</v>
      </c>
      <c r="E4" s="200" t="s">
        <v>164</v>
      </c>
      <c r="F4" s="200" t="s">
        <v>95</v>
      </c>
      <c r="G4" s="200"/>
      <c r="H4" s="200"/>
      <c r="I4" s="200"/>
      <c r="J4" s="200"/>
    </row>
    <row r="5" spans="1:10" ht="18" customHeight="1">
      <c r="A5" s="202"/>
      <c r="B5" s="227"/>
      <c r="C5" s="227"/>
      <c r="D5" s="202"/>
      <c r="E5" s="200"/>
      <c r="F5" s="200" t="s">
        <v>134</v>
      </c>
      <c r="G5" s="200" t="s">
        <v>6</v>
      </c>
      <c r="H5" s="200"/>
      <c r="I5" s="200"/>
      <c r="J5" s="200" t="s">
        <v>135</v>
      </c>
    </row>
    <row r="6" spans="1:10" ht="69" customHeight="1">
      <c r="A6" s="202"/>
      <c r="B6" s="228"/>
      <c r="C6" s="228"/>
      <c r="D6" s="202"/>
      <c r="E6" s="200"/>
      <c r="F6" s="200"/>
      <c r="G6" s="21" t="s">
        <v>131</v>
      </c>
      <c r="H6" s="21" t="s">
        <v>132</v>
      </c>
      <c r="I6" s="21" t="s">
        <v>165</v>
      </c>
      <c r="J6" s="20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5" t="s">
        <v>150</v>
      </c>
      <c r="B21" s="225"/>
      <c r="C21" s="225"/>
      <c r="D21" s="225"/>
      <c r="E21" s="24"/>
      <c r="F21" s="24"/>
      <c r="G21" s="24"/>
      <c r="H21" s="24"/>
      <c r="I21" s="24"/>
      <c r="J21" s="24"/>
    </row>
    <row r="23" spans="1:7" ht="12.75">
      <c r="A23" s="94" t="s">
        <v>200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9" t="s">
        <v>222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83" t="s">
        <v>44</v>
      </c>
    </row>
    <row r="4" spans="1:79" ht="20.25" customHeight="1">
      <c r="A4" s="202" t="s">
        <v>2</v>
      </c>
      <c r="B4" s="226" t="s">
        <v>3</v>
      </c>
      <c r="C4" s="226" t="s">
        <v>155</v>
      </c>
      <c r="D4" s="200" t="s">
        <v>136</v>
      </c>
      <c r="E4" s="200" t="s">
        <v>164</v>
      </c>
      <c r="F4" s="200" t="s">
        <v>95</v>
      </c>
      <c r="G4" s="200"/>
      <c r="H4" s="200"/>
      <c r="I4" s="200"/>
      <c r="J4" s="200"/>
      <c r="BX4" s="2"/>
      <c r="BY4" s="2"/>
      <c r="BZ4" s="2"/>
      <c r="CA4" s="2"/>
    </row>
    <row r="5" spans="1:79" ht="18" customHeight="1">
      <c r="A5" s="202"/>
      <c r="B5" s="227"/>
      <c r="C5" s="227"/>
      <c r="D5" s="202"/>
      <c r="E5" s="200"/>
      <c r="F5" s="200" t="s">
        <v>134</v>
      </c>
      <c r="G5" s="200" t="s">
        <v>6</v>
      </c>
      <c r="H5" s="200"/>
      <c r="I5" s="200"/>
      <c r="J5" s="200" t="s">
        <v>135</v>
      </c>
      <c r="BX5" s="2"/>
      <c r="BY5" s="2"/>
      <c r="BZ5" s="2"/>
      <c r="CA5" s="2"/>
    </row>
    <row r="6" spans="1:79" ht="69" customHeight="1">
      <c r="A6" s="202"/>
      <c r="B6" s="228"/>
      <c r="C6" s="228"/>
      <c r="D6" s="202"/>
      <c r="E6" s="200"/>
      <c r="F6" s="200"/>
      <c r="G6" s="21" t="s">
        <v>131</v>
      </c>
      <c r="H6" s="21" t="s">
        <v>132</v>
      </c>
      <c r="I6" s="21" t="s">
        <v>133</v>
      </c>
      <c r="J6" s="20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5" t="s">
        <v>150</v>
      </c>
      <c r="B21" s="225"/>
      <c r="C21" s="225"/>
      <c r="D21" s="225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94" t="s">
        <v>200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Hanna Ośko</cp:lastModifiedBy>
  <cp:lastPrinted>2010-01-04T09:57:50Z</cp:lastPrinted>
  <dcterms:created xsi:type="dcterms:W3CDTF">1998-12-09T13:02:10Z</dcterms:created>
  <dcterms:modified xsi:type="dcterms:W3CDTF">2010-01-04T10:03:35Z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