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'Arkusz1'!$A$5:$S$63</definedName>
  </definedNames>
  <calcPr fullCalcOnLoad="1"/>
</workbook>
</file>

<file path=xl/sharedStrings.xml><?xml version="1.0" encoding="utf-8"?>
<sst xmlns="http://schemas.openxmlformats.org/spreadsheetml/2006/main" count="98" uniqueCount="63">
  <si>
    <t>Lp.</t>
  </si>
  <si>
    <t>Projekt</t>
  </si>
  <si>
    <t>Katergoria interwencji funduszy strukturalnych</t>
  </si>
  <si>
    <t>Dział</t>
  </si>
  <si>
    <t>paragraf</t>
  </si>
  <si>
    <t>Wydatki w okresie realizacji Projektu (całkowita wartość projektu) (6+7)</t>
  </si>
  <si>
    <t>w tym:</t>
  </si>
  <si>
    <t>Środki z budżetu krajowego</t>
  </si>
  <si>
    <t>Środki z budżetu UE</t>
  </si>
  <si>
    <t>Planowane wydatki</t>
  </si>
  <si>
    <t>pozostałe</t>
  </si>
  <si>
    <t>obligacje</t>
  </si>
  <si>
    <t>pożyczki i kredyty</t>
  </si>
  <si>
    <t>z tego, źródła finansowania:</t>
  </si>
  <si>
    <t>Wydatki razem (14+15+16+17)</t>
  </si>
  <si>
    <t>pozostałe**</t>
  </si>
  <si>
    <t>Wydatki razem (10+11+12)</t>
  </si>
  <si>
    <t>Środki z budżetu krajowego**</t>
  </si>
  <si>
    <t>z tego:</t>
  </si>
  <si>
    <t>Wydatki majatkowe razem:</t>
  </si>
  <si>
    <t>Program:</t>
  </si>
  <si>
    <t>Priorytet:</t>
  </si>
  <si>
    <t>Działanie:</t>
  </si>
  <si>
    <t>Nazwa projektu:</t>
  </si>
  <si>
    <t>Razem wydatki:</t>
  </si>
  <si>
    <t>1.1</t>
  </si>
  <si>
    <t>x</t>
  </si>
  <si>
    <t>1.2</t>
  </si>
  <si>
    <t>Wydatki bieżące razem:</t>
  </si>
  <si>
    <t>2.1</t>
  </si>
  <si>
    <t>2.2</t>
  </si>
  <si>
    <t>Ogółem (1+2)</t>
  </si>
  <si>
    <t xml:space="preserve">Rozdział </t>
  </si>
  <si>
    <t>Dz.</t>
  </si>
  <si>
    <t>R</t>
  </si>
  <si>
    <t>§</t>
  </si>
  <si>
    <t>Klasyfikacja (dział, rozdział, paragraf)</t>
  </si>
  <si>
    <t>Wydatki razem (9+13)</t>
  </si>
  <si>
    <t>* wydatki obejmują wydatki bieżące i majątkowe (dotyczace inwestycji rocznych i ujetych w wieloletnim programie inwestycyjnym)</t>
  </si>
  <si>
    <t>** środki własne jst, współfinansowanie z budżetu państwa oraz inne</t>
  </si>
  <si>
    <t>do Uchwały Rady Gminy Borowie  Nr …………………</t>
  </si>
  <si>
    <t>z dnia ………………………</t>
  </si>
  <si>
    <t>PROW 2007-2013</t>
  </si>
  <si>
    <t>z tego : 2010 r.</t>
  </si>
  <si>
    <t>2010 rok</t>
  </si>
  <si>
    <t>pożyczki na prefinansowanie z budżetu państwa lub dotacje rozwojowe</t>
  </si>
  <si>
    <t xml:space="preserve">            2011 r.</t>
  </si>
  <si>
    <t xml:space="preserve">            2012 r.</t>
  </si>
  <si>
    <t xml:space="preserve">            2013 r.</t>
  </si>
  <si>
    <t>1.3</t>
  </si>
  <si>
    <t>…………………….</t>
  </si>
  <si>
    <t>REGIONALNY PROGRAM OPERACYJNY WOJEWÓDZTWA MAZOWIECKIEGO 2007-2013</t>
  </si>
  <si>
    <t>3.1 INFRASTRUKTURA DROGOWA</t>
  </si>
  <si>
    <t>III.  REGIONALNY SYSTEM TRANSPORTOWY</t>
  </si>
  <si>
    <t xml:space="preserve">3.4 ODNOWA I ROZWÓJ WSI </t>
  </si>
  <si>
    <t>"KOMPLEKSOWA PRZEBUDOWA UKŁADU KOMUNIKACYJNEGO DLA POPRAWY SPÓJNOŚCI SPOŁECZNO_GOSPODARCZEJ GMINY BOROWIE"</t>
  </si>
  <si>
    <t>OŚ III- JAKOŚĆ ŻYCIA NA OBSZARACH WIEJSKICH, RÓŹNICOWANIE GOSPODARKI WIEJSKIEJ</t>
  </si>
  <si>
    <t>VII. TWORZENIE I POPRAWA WARUNKÓW DLA ROZWOJU KAPITAŁU LUDZKIEGO</t>
  </si>
  <si>
    <t>7.1. INFRASTRUKTURA SŁUŻĄCA OCHRONIE ZDROWIA I ŻYCIA</t>
  </si>
  <si>
    <t>"POPRAWA JAKOŚCI USŁUG MEDYCZNYCH ORAZ SPOSOBU ZARZĄDZANIA PLACÓWKĄ POPRZEZ KOMPLEKSOWĄ PRZEBUDOWĘ BUDYNKU SP ZOZ W BOROWIU ORAZ ZAKUP NOWOCZESNEGO SPRZĘTU I WYPOSAŻENIA"</t>
  </si>
  <si>
    <t>"ZAKUP WYPOSAŻENIA KRĘGIELNI W BOROWIU"</t>
  </si>
  <si>
    <t>Załącznik Nr 2</t>
  </si>
  <si>
    <t xml:space="preserve">Wydatki* na programy i projekty realizowane ze środków pochodzących z funduszy strukturalnych i Funduszu Spójności  na 2010 rok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</si>
</sst>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sz val="18"/>
      <name val="Arial CE"/>
      <family val="0"/>
    </font>
    <font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" fontId="1" fillId="0" borderId="16" xfId="0" applyNumberFormat="1" applyFont="1" applyBorder="1" applyAlignment="1">
      <alignment vertical="center" wrapText="1"/>
    </xf>
    <xf numFmtId="1" fontId="1" fillId="0" borderId="17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3" fontId="2" fillId="33" borderId="21" xfId="0" applyNumberFormat="1" applyFont="1" applyFill="1" applyBorder="1" applyAlignment="1">
      <alignment vertical="center" wrapText="1"/>
    </xf>
    <xf numFmtId="3" fontId="2" fillId="33" borderId="22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3" fontId="2" fillId="33" borderId="24" xfId="0" applyNumberFormat="1" applyFont="1" applyFill="1" applyBorder="1" applyAlignment="1">
      <alignment vertical="center" wrapText="1"/>
    </xf>
    <xf numFmtId="3" fontId="2" fillId="33" borderId="25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1" fontId="1" fillId="0" borderId="27" xfId="0" applyNumberFormat="1" applyFont="1" applyBorder="1" applyAlignment="1">
      <alignment vertical="center" wrapText="1"/>
    </xf>
    <xf numFmtId="1" fontId="1" fillId="0" borderId="28" xfId="0" applyNumberFormat="1" applyFont="1" applyBorder="1" applyAlignment="1">
      <alignment vertical="center" wrapText="1"/>
    </xf>
    <xf numFmtId="1" fontId="1" fillId="0" borderId="29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1" fontId="1" fillId="0" borderId="30" xfId="0" applyNumberFormat="1" applyFont="1" applyBorder="1" applyAlignment="1">
      <alignment vertical="center" wrapText="1"/>
    </xf>
    <xf numFmtId="1" fontId="1" fillId="0" borderId="31" xfId="0" applyNumberFormat="1" applyFont="1" applyBorder="1" applyAlignment="1">
      <alignment vertical="center" wrapText="1"/>
    </xf>
    <xf numFmtId="1" fontId="1" fillId="0" borderId="32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1" fontId="1" fillId="0" borderId="34" xfId="0" applyNumberFormat="1" applyFont="1" applyBorder="1" applyAlignment="1">
      <alignment vertical="center" wrapText="1"/>
    </xf>
    <xf numFmtId="1" fontId="1" fillId="0" borderId="35" xfId="0" applyNumberFormat="1" applyFont="1" applyBorder="1" applyAlignment="1">
      <alignment vertical="center" wrapText="1"/>
    </xf>
    <xf numFmtId="1" fontId="1" fillId="0" borderId="36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left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1" fillId="0" borderId="39" xfId="0" applyNumberFormat="1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view="pageBreakPreview" zoomScale="70" zoomScaleNormal="70" zoomScaleSheetLayoutView="70" zoomScalePageLayoutView="0" workbookViewId="0" topLeftCell="C31">
      <selection activeCell="A7" sqref="A7:IV7"/>
    </sheetView>
  </sheetViews>
  <sheetFormatPr defaultColWidth="9.00390625" defaultRowHeight="12.75"/>
  <cols>
    <col min="1" max="1" width="6.125" style="1" customWidth="1"/>
    <col min="2" max="2" width="24.375" style="1" customWidth="1"/>
    <col min="3" max="3" width="14.75390625" style="1" customWidth="1"/>
    <col min="4" max="4" width="5.375" style="1" customWidth="1"/>
    <col min="5" max="5" width="8.625" style="1" customWidth="1"/>
    <col min="6" max="6" width="7.00390625" style="1" customWidth="1"/>
    <col min="7" max="7" width="21.125" style="1" customWidth="1"/>
    <col min="8" max="8" width="14.00390625" style="1" customWidth="1"/>
    <col min="9" max="9" width="12.625" style="1" customWidth="1"/>
    <col min="10" max="10" width="18.125" style="1" customWidth="1"/>
    <col min="11" max="11" width="14.125" style="1" customWidth="1"/>
    <col min="12" max="12" width="12.375" style="1" customWidth="1"/>
    <col min="13" max="13" width="12.125" style="1" customWidth="1"/>
    <col min="14" max="14" width="15.00390625" style="1" customWidth="1"/>
    <col min="15" max="15" width="19.625" style="1" customWidth="1"/>
    <col min="16" max="16" width="20.875" style="1" customWidth="1"/>
    <col min="17" max="17" width="13.00390625" style="1" customWidth="1"/>
    <col min="18" max="18" width="14.75390625" style="1" customWidth="1"/>
    <col min="19" max="19" width="12.375" style="1" customWidth="1"/>
    <col min="20" max="16384" width="9.125" style="1" customWidth="1"/>
  </cols>
  <sheetData>
    <row r="1" spans="4:19" ht="20.25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8" t="s">
        <v>61</v>
      </c>
    </row>
    <row r="2" spans="4:19" ht="20.2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 t="s">
        <v>40</v>
      </c>
    </row>
    <row r="3" spans="4:19" ht="20.2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6" t="s">
        <v>41</v>
      </c>
    </row>
    <row r="4" ht="15">
      <c r="S4" s="15"/>
    </row>
    <row r="5" ht="15">
      <c r="S5" s="15"/>
    </row>
    <row r="6" ht="15">
      <c r="S6" s="15"/>
    </row>
    <row r="7" ht="15">
      <c r="S7" s="15"/>
    </row>
    <row r="8" spans="1:19" ht="21" customHeight="1">
      <c r="A8" s="68" t="s">
        <v>62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ht="8.25" customHeight="1" thickBot="1"/>
    <row r="10" spans="1:19" ht="18.75" customHeight="1">
      <c r="A10" s="81" t="s">
        <v>0</v>
      </c>
      <c r="B10" s="69" t="s">
        <v>1</v>
      </c>
      <c r="C10" s="69" t="s">
        <v>2</v>
      </c>
      <c r="D10" s="69" t="s">
        <v>36</v>
      </c>
      <c r="E10" s="69"/>
      <c r="F10" s="69"/>
      <c r="G10" s="69" t="s">
        <v>5</v>
      </c>
      <c r="H10" s="84" t="s">
        <v>6</v>
      </c>
      <c r="I10" s="84"/>
      <c r="J10" s="71" t="s">
        <v>9</v>
      </c>
      <c r="K10" s="72"/>
      <c r="L10" s="72"/>
      <c r="M10" s="72"/>
      <c r="N10" s="72"/>
      <c r="O10" s="72"/>
      <c r="P10" s="72"/>
      <c r="Q10" s="72"/>
      <c r="R10" s="72"/>
      <c r="S10" s="73"/>
    </row>
    <row r="11" spans="1:19" ht="15" customHeight="1">
      <c r="A11" s="82"/>
      <c r="B11" s="70"/>
      <c r="C11" s="70"/>
      <c r="D11" s="70"/>
      <c r="E11" s="70"/>
      <c r="F11" s="70"/>
      <c r="G11" s="70"/>
      <c r="H11" s="70" t="s">
        <v>7</v>
      </c>
      <c r="I11" s="70" t="s">
        <v>8</v>
      </c>
      <c r="J11" s="74" t="s">
        <v>44</v>
      </c>
      <c r="K11" s="75"/>
      <c r="L11" s="75"/>
      <c r="M11" s="75"/>
      <c r="N11" s="75"/>
      <c r="O11" s="75"/>
      <c r="P11" s="75"/>
      <c r="Q11" s="75"/>
      <c r="R11" s="75"/>
      <c r="S11" s="76"/>
    </row>
    <row r="12" spans="1:19" ht="15.75">
      <c r="A12" s="82"/>
      <c r="B12" s="70"/>
      <c r="C12" s="70"/>
      <c r="D12" s="70"/>
      <c r="E12" s="70"/>
      <c r="F12" s="70"/>
      <c r="G12" s="70"/>
      <c r="H12" s="70"/>
      <c r="I12" s="70"/>
      <c r="J12" s="70" t="s">
        <v>37</v>
      </c>
      <c r="K12" s="70" t="s">
        <v>18</v>
      </c>
      <c r="L12" s="70"/>
      <c r="M12" s="70"/>
      <c r="N12" s="70"/>
      <c r="O12" s="70"/>
      <c r="P12" s="70"/>
      <c r="Q12" s="70"/>
      <c r="R12" s="70"/>
      <c r="S12" s="77"/>
    </row>
    <row r="13" spans="1:19" ht="15.75">
      <c r="A13" s="82"/>
      <c r="B13" s="70"/>
      <c r="C13" s="70"/>
      <c r="D13" s="70"/>
      <c r="E13" s="70"/>
      <c r="F13" s="70"/>
      <c r="G13" s="70"/>
      <c r="H13" s="70"/>
      <c r="I13" s="70"/>
      <c r="J13" s="70"/>
      <c r="K13" s="70" t="s">
        <v>17</v>
      </c>
      <c r="L13" s="70"/>
      <c r="M13" s="70"/>
      <c r="N13" s="70"/>
      <c r="O13" s="70" t="s">
        <v>8</v>
      </c>
      <c r="P13" s="70"/>
      <c r="Q13" s="70"/>
      <c r="R13" s="70"/>
      <c r="S13" s="77"/>
    </row>
    <row r="14" spans="1:19" ht="18" customHeight="1">
      <c r="A14" s="82"/>
      <c r="B14" s="70"/>
      <c r="C14" s="70"/>
      <c r="D14" s="70"/>
      <c r="E14" s="70"/>
      <c r="F14" s="70"/>
      <c r="G14" s="70"/>
      <c r="H14" s="70"/>
      <c r="I14" s="70"/>
      <c r="J14" s="70"/>
      <c r="K14" s="70" t="s">
        <v>16</v>
      </c>
      <c r="L14" s="70" t="s">
        <v>13</v>
      </c>
      <c r="M14" s="70"/>
      <c r="N14" s="70"/>
      <c r="O14" s="70" t="s">
        <v>14</v>
      </c>
      <c r="P14" s="70" t="s">
        <v>13</v>
      </c>
      <c r="Q14" s="70"/>
      <c r="R14" s="70"/>
      <c r="S14" s="77"/>
    </row>
    <row r="15" spans="1:19" ht="84.75" customHeight="1" thickBot="1">
      <c r="A15" s="83"/>
      <c r="B15" s="78"/>
      <c r="C15" s="78"/>
      <c r="D15" s="8" t="s">
        <v>33</v>
      </c>
      <c r="E15" s="8" t="s">
        <v>34</v>
      </c>
      <c r="F15" s="8" t="s">
        <v>35</v>
      </c>
      <c r="G15" s="78"/>
      <c r="H15" s="78"/>
      <c r="I15" s="78"/>
      <c r="J15" s="78"/>
      <c r="K15" s="78"/>
      <c r="L15" s="6" t="s">
        <v>12</v>
      </c>
      <c r="M15" s="6" t="s">
        <v>11</v>
      </c>
      <c r="N15" s="6" t="s">
        <v>15</v>
      </c>
      <c r="O15" s="78"/>
      <c r="P15" s="6" t="s">
        <v>45</v>
      </c>
      <c r="Q15" s="6" t="s">
        <v>12</v>
      </c>
      <c r="R15" s="6" t="s">
        <v>11</v>
      </c>
      <c r="S15" s="7" t="s">
        <v>10</v>
      </c>
    </row>
    <row r="16" spans="1:19" ht="15.75" thickBot="1">
      <c r="A16" s="2">
        <v>1</v>
      </c>
      <c r="B16" s="3">
        <v>2</v>
      </c>
      <c r="C16" s="3">
        <v>3</v>
      </c>
      <c r="D16" s="85">
        <v>4</v>
      </c>
      <c r="E16" s="85"/>
      <c r="F16" s="85"/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>
        <v>16</v>
      </c>
      <c r="S16" s="4">
        <v>17</v>
      </c>
    </row>
    <row r="17" spans="1:19" ht="32.25" thickBot="1">
      <c r="A17" s="29">
        <v>1</v>
      </c>
      <c r="B17" s="30" t="s">
        <v>19</v>
      </c>
      <c r="C17" s="79" t="s">
        <v>26</v>
      </c>
      <c r="D17" s="79"/>
      <c r="E17" s="79"/>
      <c r="F17" s="79"/>
      <c r="G17" s="31">
        <f>G22+G35</f>
        <v>6821042</v>
      </c>
      <c r="H17" s="31">
        <f aca="true" t="shared" si="0" ref="H17:S17">H22+H35</f>
        <v>1178137</v>
      </c>
      <c r="I17" s="31">
        <f t="shared" si="0"/>
        <v>5642905</v>
      </c>
      <c r="J17" s="31">
        <f t="shared" si="0"/>
        <v>16283922</v>
      </c>
      <c r="K17" s="31">
        <f t="shared" si="0"/>
        <v>1178137</v>
      </c>
      <c r="L17" s="31">
        <f t="shared" si="0"/>
        <v>0</v>
      </c>
      <c r="M17" s="31">
        <f t="shared" si="0"/>
        <v>0</v>
      </c>
      <c r="N17" s="31">
        <f t="shared" si="0"/>
        <v>1178137</v>
      </c>
      <c r="O17" s="31">
        <f t="shared" si="0"/>
        <v>5642905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2">
        <f t="shared" si="0"/>
        <v>5642905</v>
      </c>
    </row>
    <row r="18" spans="1:19" ht="15">
      <c r="A18" s="65" t="s">
        <v>25</v>
      </c>
      <c r="B18" s="33" t="s">
        <v>20</v>
      </c>
      <c r="C18" s="56" t="s">
        <v>51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19" ht="15">
      <c r="A19" s="66"/>
      <c r="B19" s="5" t="s">
        <v>21</v>
      </c>
      <c r="C19" s="59" t="s">
        <v>53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</row>
    <row r="20" spans="1:19" ht="15">
      <c r="A20" s="66"/>
      <c r="B20" s="5" t="s">
        <v>22</v>
      </c>
      <c r="C20" s="59" t="s">
        <v>52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19" ht="15.75">
      <c r="A21" s="66"/>
      <c r="B21" s="5" t="s">
        <v>23</v>
      </c>
      <c r="C21" s="62" t="s">
        <v>55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5">
      <c r="A22" s="66"/>
      <c r="B22" s="5" t="s">
        <v>24</v>
      </c>
      <c r="C22" s="9"/>
      <c r="D22" s="10"/>
      <c r="E22" s="11"/>
      <c r="F22" s="12"/>
      <c r="G22" s="9">
        <f>H22+I22</f>
        <v>6162242</v>
      </c>
      <c r="H22" s="9">
        <f>K22</f>
        <v>924337</v>
      </c>
      <c r="I22" s="9">
        <f>O22</f>
        <v>5237905</v>
      </c>
      <c r="J22" s="9">
        <f>J24</f>
        <v>14340586</v>
      </c>
      <c r="K22" s="9">
        <f aca="true" t="shared" si="1" ref="K22:S22">K24</f>
        <v>924337</v>
      </c>
      <c r="L22" s="9">
        <f t="shared" si="1"/>
        <v>0</v>
      </c>
      <c r="M22" s="9">
        <f t="shared" si="1"/>
        <v>0</v>
      </c>
      <c r="N22" s="9">
        <f t="shared" si="1"/>
        <v>924337</v>
      </c>
      <c r="O22" s="9">
        <f t="shared" si="1"/>
        <v>5237905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13">
        <f t="shared" si="1"/>
        <v>5237905</v>
      </c>
    </row>
    <row r="23" spans="1:19" ht="15.75">
      <c r="A23" s="66"/>
      <c r="B23" s="5" t="s">
        <v>43</v>
      </c>
      <c r="C23" s="9"/>
      <c r="D23" s="10"/>
      <c r="E23" s="11"/>
      <c r="F23" s="12"/>
      <c r="G23" s="27">
        <f>G22</f>
        <v>6162242</v>
      </c>
      <c r="H23" s="27">
        <f aca="true" t="shared" si="2" ref="H23:S23">H22</f>
        <v>924337</v>
      </c>
      <c r="I23" s="27">
        <f t="shared" si="2"/>
        <v>5237905</v>
      </c>
      <c r="J23" s="27">
        <f t="shared" si="2"/>
        <v>14340586</v>
      </c>
      <c r="K23" s="27">
        <f t="shared" si="2"/>
        <v>924337</v>
      </c>
      <c r="L23" s="27">
        <f t="shared" si="2"/>
        <v>0</v>
      </c>
      <c r="M23" s="27">
        <f t="shared" si="2"/>
        <v>0</v>
      </c>
      <c r="N23" s="27">
        <f t="shared" si="2"/>
        <v>924337</v>
      </c>
      <c r="O23" s="27">
        <f t="shared" si="2"/>
        <v>5237905</v>
      </c>
      <c r="P23" s="27">
        <f t="shared" si="2"/>
        <v>0</v>
      </c>
      <c r="Q23" s="27">
        <f t="shared" si="2"/>
        <v>0</v>
      </c>
      <c r="R23" s="27">
        <f t="shared" si="2"/>
        <v>0</v>
      </c>
      <c r="S23" s="34">
        <f t="shared" si="2"/>
        <v>5237905</v>
      </c>
    </row>
    <row r="24" spans="1:19" ht="15">
      <c r="A24" s="66"/>
      <c r="B24" s="5" t="s">
        <v>3</v>
      </c>
      <c r="C24" s="9"/>
      <c r="D24" s="16">
        <v>600</v>
      </c>
      <c r="E24" s="17"/>
      <c r="F24" s="18"/>
      <c r="G24" s="9">
        <f aca="true" t="shared" si="3" ref="G24:G30">H24+I24</f>
        <v>6162242</v>
      </c>
      <c r="H24" s="9">
        <f>K24</f>
        <v>924337</v>
      </c>
      <c r="I24" s="9">
        <f>O24</f>
        <v>5237905</v>
      </c>
      <c r="J24" s="9">
        <f>J25</f>
        <v>14340586</v>
      </c>
      <c r="K24" s="9">
        <f aca="true" t="shared" si="4" ref="K24:K30">SUM(L24:N24)</f>
        <v>924337</v>
      </c>
      <c r="L24" s="9"/>
      <c r="M24" s="9"/>
      <c r="N24" s="9">
        <f>N25</f>
        <v>924337</v>
      </c>
      <c r="O24" s="9">
        <f aca="true" t="shared" si="5" ref="O24:O30">SUM(P24:S24)</f>
        <v>5237905</v>
      </c>
      <c r="P24" s="9"/>
      <c r="Q24" s="9"/>
      <c r="R24" s="9"/>
      <c r="S24" s="13">
        <f>S25</f>
        <v>5237905</v>
      </c>
    </row>
    <row r="25" spans="1:19" ht="15">
      <c r="A25" s="66"/>
      <c r="B25" s="5" t="s">
        <v>32</v>
      </c>
      <c r="C25" s="9"/>
      <c r="D25" s="16"/>
      <c r="E25" s="17">
        <v>60016</v>
      </c>
      <c r="F25" s="18"/>
      <c r="G25" s="9">
        <f t="shared" si="3"/>
        <v>6162242</v>
      </c>
      <c r="H25" s="9">
        <f>K25</f>
        <v>924337</v>
      </c>
      <c r="I25" s="9">
        <f>O25</f>
        <v>5237905</v>
      </c>
      <c r="J25" s="9">
        <f>SUM(J26:J39)</f>
        <v>14340586</v>
      </c>
      <c r="K25" s="9">
        <f t="shared" si="4"/>
        <v>924337</v>
      </c>
      <c r="L25" s="9"/>
      <c r="M25" s="9"/>
      <c r="N25" s="9">
        <f>SUM(N26:N27)</f>
        <v>924337</v>
      </c>
      <c r="O25" s="9">
        <f t="shared" si="5"/>
        <v>5237905</v>
      </c>
      <c r="P25" s="9"/>
      <c r="Q25" s="9"/>
      <c r="R25" s="9"/>
      <c r="S25" s="13">
        <f>SUM(S26:S27)</f>
        <v>5237905</v>
      </c>
    </row>
    <row r="26" spans="1:19" ht="15">
      <c r="A26" s="66"/>
      <c r="B26" s="5" t="s">
        <v>4</v>
      </c>
      <c r="C26" s="9"/>
      <c r="D26" s="16"/>
      <c r="E26" s="17"/>
      <c r="F26" s="18">
        <v>6058</v>
      </c>
      <c r="G26" s="9">
        <f t="shared" si="3"/>
        <v>5237905</v>
      </c>
      <c r="H26" s="9">
        <f>K26</f>
        <v>0</v>
      </c>
      <c r="I26" s="9">
        <f>O26</f>
        <v>5237905</v>
      </c>
      <c r="J26" s="9">
        <f>K26+O26</f>
        <v>5237905</v>
      </c>
      <c r="K26" s="9">
        <f t="shared" si="4"/>
        <v>0</v>
      </c>
      <c r="L26" s="9"/>
      <c r="M26" s="9"/>
      <c r="N26" s="9"/>
      <c r="O26" s="9">
        <f t="shared" si="5"/>
        <v>5237905</v>
      </c>
      <c r="P26" s="9"/>
      <c r="Q26" s="9"/>
      <c r="R26" s="9"/>
      <c r="S26" s="13">
        <v>5237905</v>
      </c>
    </row>
    <row r="27" spans="1:19" ht="15">
      <c r="A27" s="66"/>
      <c r="B27" s="5" t="s">
        <v>4</v>
      </c>
      <c r="C27" s="9"/>
      <c r="D27" s="16"/>
      <c r="E27" s="17"/>
      <c r="F27" s="18">
        <v>6059</v>
      </c>
      <c r="G27" s="9">
        <f t="shared" si="3"/>
        <v>924337</v>
      </c>
      <c r="H27" s="9">
        <f>K27</f>
        <v>924337</v>
      </c>
      <c r="I27" s="9">
        <f>O27</f>
        <v>0</v>
      </c>
      <c r="J27" s="9">
        <f>K27+O27</f>
        <v>924337</v>
      </c>
      <c r="K27" s="9">
        <f t="shared" si="4"/>
        <v>924337</v>
      </c>
      <c r="L27" s="9"/>
      <c r="M27" s="9"/>
      <c r="N27" s="9">
        <v>924337</v>
      </c>
      <c r="O27" s="9">
        <f t="shared" si="5"/>
        <v>0</v>
      </c>
      <c r="P27" s="9"/>
      <c r="Q27" s="9"/>
      <c r="R27" s="9"/>
      <c r="S27" s="13"/>
    </row>
    <row r="28" spans="1:19" ht="15">
      <c r="A28" s="66"/>
      <c r="B28" s="5" t="s">
        <v>46</v>
      </c>
      <c r="C28" s="9"/>
      <c r="D28" s="16"/>
      <c r="E28" s="17"/>
      <c r="F28" s="18"/>
      <c r="G28" s="9">
        <f t="shared" si="3"/>
        <v>0</v>
      </c>
      <c r="H28" s="9"/>
      <c r="I28" s="9"/>
      <c r="J28" s="9">
        <f>K28+O28</f>
        <v>0</v>
      </c>
      <c r="K28" s="9">
        <f t="shared" si="4"/>
        <v>0</v>
      </c>
      <c r="L28" s="9"/>
      <c r="M28" s="9"/>
      <c r="N28" s="9"/>
      <c r="O28" s="9">
        <f t="shared" si="5"/>
        <v>0</v>
      </c>
      <c r="P28" s="9"/>
      <c r="Q28" s="9"/>
      <c r="R28" s="9"/>
      <c r="S28" s="13"/>
    </row>
    <row r="29" spans="1:19" ht="15">
      <c r="A29" s="66"/>
      <c r="B29" s="5" t="s">
        <v>47</v>
      </c>
      <c r="C29" s="9"/>
      <c r="D29" s="16"/>
      <c r="E29" s="17"/>
      <c r="F29" s="18"/>
      <c r="G29" s="9">
        <f t="shared" si="3"/>
        <v>0</v>
      </c>
      <c r="H29" s="9"/>
      <c r="I29" s="9"/>
      <c r="J29" s="9">
        <f>K29+O29</f>
        <v>0</v>
      </c>
      <c r="K29" s="9">
        <f t="shared" si="4"/>
        <v>0</v>
      </c>
      <c r="L29" s="9"/>
      <c r="M29" s="9"/>
      <c r="N29" s="9"/>
      <c r="O29" s="9">
        <f t="shared" si="5"/>
        <v>0</v>
      </c>
      <c r="P29" s="9"/>
      <c r="Q29" s="9"/>
      <c r="R29" s="9"/>
      <c r="S29" s="13"/>
    </row>
    <row r="30" spans="1:19" ht="15.75" thickBot="1">
      <c r="A30" s="67"/>
      <c r="B30" s="35" t="s">
        <v>48</v>
      </c>
      <c r="C30" s="36"/>
      <c r="D30" s="37"/>
      <c r="E30" s="38"/>
      <c r="F30" s="39"/>
      <c r="G30" s="9">
        <f t="shared" si="3"/>
        <v>0</v>
      </c>
      <c r="H30" s="9"/>
      <c r="I30" s="9"/>
      <c r="J30" s="9">
        <f>K30+O30</f>
        <v>0</v>
      </c>
      <c r="K30" s="9">
        <f t="shared" si="4"/>
        <v>0</v>
      </c>
      <c r="L30" s="9"/>
      <c r="M30" s="9"/>
      <c r="N30" s="9"/>
      <c r="O30" s="9">
        <f t="shared" si="5"/>
        <v>0</v>
      </c>
      <c r="P30" s="9"/>
      <c r="Q30" s="9"/>
      <c r="R30" s="9"/>
      <c r="S30" s="13"/>
    </row>
    <row r="31" spans="1:19" ht="15">
      <c r="A31" s="65" t="s">
        <v>27</v>
      </c>
      <c r="B31" s="33" t="s">
        <v>20</v>
      </c>
      <c r="C31" s="56" t="s">
        <v>42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19" ht="15">
      <c r="A32" s="66"/>
      <c r="B32" s="5" t="s">
        <v>21</v>
      </c>
      <c r="C32" s="59" t="s">
        <v>56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15">
      <c r="A33" s="66"/>
      <c r="B33" s="5" t="s">
        <v>22</v>
      </c>
      <c r="C33" s="59" t="s">
        <v>54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</row>
    <row r="34" spans="1:19" ht="15.75">
      <c r="A34" s="66"/>
      <c r="B34" s="5" t="s">
        <v>23</v>
      </c>
      <c r="C34" s="62" t="s">
        <v>60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5">
      <c r="A35" s="66"/>
      <c r="B35" s="5" t="s">
        <v>24</v>
      </c>
      <c r="C35" s="9"/>
      <c r="D35" s="10"/>
      <c r="E35" s="11"/>
      <c r="F35" s="12"/>
      <c r="G35" s="9">
        <f>H35+I35</f>
        <v>658800</v>
      </c>
      <c r="H35" s="9">
        <f>K35</f>
        <v>253800</v>
      </c>
      <c r="I35" s="9">
        <f>O35</f>
        <v>405000</v>
      </c>
      <c r="J35" s="9">
        <f>J37</f>
        <v>1943336</v>
      </c>
      <c r="K35" s="9">
        <f aca="true" t="shared" si="6" ref="K35:S35">K37</f>
        <v>253800</v>
      </c>
      <c r="L35" s="9">
        <f t="shared" si="6"/>
        <v>0</v>
      </c>
      <c r="M35" s="9">
        <f t="shared" si="6"/>
        <v>0</v>
      </c>
      <c r="N35" s="9">
        <f t="shared" si="6"/>
        <v>253800</v>
      </c>
      <c r="O35" s="9">
        <f t="shared" si="6"/>
        <v>405000</v>
      </c>
      <c r="P35" s="9">
        <f t="shared" si="6"/>
        <v>0</v>
      </c>
      <c r="Q35" s="9">
        <f t="shared" si="6"/>
        <v>0</v>
      </c>
      <c r="R35" s="9">
        <f t="shared" si="6"/>
        <v>0</v>
      </c>
      <c r="S35" s="13">
        <f t="shared" si="6"/>
        <v>405000</v>
      </c>
    </row>
    <row r="36" spans="1:19" ht="15.75">
      <c r="A36" s="66"/>
      <c r="B36" s="5" t="s">
        <v>43</v>
      </c>
      <c r="C36" s="9"/>
      <c r="D36" s="10"/>
      <c r="E36" s="11"/>
      <c r="F36" s="12"/>
      <c r="G36" s="27">
        <f aca="true" t="shared" si="7" ref="G36:S36">G35</f>
        <v>658800</v>
      </c>
      <c r="H36" s="27">
        <f t="shared" si="7"/>
        <v>253800</v>
      </c>
      <c r="I36" s="27">
        <f t="shared" si="7"/>
        <v>405000</v>
      </c>
      <c r="J36" s="27">
        <f t="shared" si="7"/>
        <v>1943336</v>
      </c>
      <c r="K36" s="27">
        <f t="shared" si="7"/>
        <v>253800</v>
      </c>
      <c r="L36" s="27">
        <f t="shared" si="7"/>
        <v>0</v>
      </c>
      <c r="M36" s="27">
        <f t="shared" si="7"/>
        <v>0</v>
      </c>
      <c r="N36" s="27">
        <f t="shared" si="7"/>
        <v>253800</v>
      </c>
      <c r="O36" s="27">
        <f t="shared" si="7"/>
        <v>405000</v>
      </c>
      <c r="P36" s="27">
        <f t="shared" si="7"/>
        <v>0</v>
      </c>
      <c r="Q36" s="27">
        <f t="shared" si="7"/>
        <v>0</v>
      </c>
      <c r="R36" s="27">
        <f t="shared" si="7"/>
        <v>0</v>
      </c>
      <c r="S36" s="34">
        <f t="shared" si="7"/>
        <v>405000</v>
      </c>
    </row>
    <row r="37" spans="1:19" ht="15">
      <c r="A37" s="66"/>
      <c r="B37" s="5" t="s">
        <v>3</v>
      </c>
      <c r="C37" s="9"/>
      <c r="D37" s="16">
        <v>926</v>
      </c>
      <c r="E37" s="17"/>
      <c r="F37" s="18"/>
      <c r="G37" s="9">
        <f aca="true" t="shared" si="8" ref="G37:G43">H37+I37</f>
        <v>658800</v>
      </c>
      <c r="H37" s="9">
        <f>K37</f>
        <v>253800</v>
      </c>
      <c r="I37" s="9">
        <f>O37</f>
        <v>405000</v>
      </c>
      <c r="J37" s="9">
        <f>J38</f>
        <v>1943336</v>
      </c>
      <c r="K37" s="9">
        <f aca="true" t="shared" si="9" ref="K37:K43">SUM(L37:N37)</f>
        <v>253800</v>
      </c>
      <c r="L37" s="9"/>
      <c r="M37" s="9"/>
      <c r="N37" s="9">
        <f>N38</f>
        <v>253800</v>
      </c>
      <c r="O37" s="9">
        <f aca="true" t="shared" si="10" ref="O37:O43">SUM(P37:S37)</f>
        <v>405000</v>
      </c>
      <c r="P37" s="9"/>
      <c r="Q37" s="9"/>
      <c r="R37" s="9"/>
      <c r="S37" s="13">
        <f>S38</f>
        <v>405000</v>
      </c>
    </row>
    <row r="38" spans="1:19" ht="15">
      <c r="A38" s="66"/>
      <c r="B38" s="5" t="s">
        <v>32</v>
      </c>
      <c r="C38" s="9"/>
      <c r="D38" s="16"/>
      <c r="E38" s="17">
        <v>92601</v>
      </c>
      <c r="F38" s="18"/>
      <c r="G38" s="9">
        <f t="shared" si="8"/>
        <v>658800</v>
      </c>
      <c r="H38" s="9">
        <f>K38</f>
        <v>253800</v>
      </c>
      <c r="I38" s="9">
        <f>O38</f>
        <v>405000</v>
      </c>
      <c r="J38" s="9">
        <f>SUM(J39:J48)</f>
        <v>1943336</v>
      </c>
      <c r="K38" s="9">
        <f t="shared" si="9"/>
        <v>253800</v>
      </c>
      <c r="L38" s="9"/>
      <c r="M38" s="9"/>
      <c r="N38" s="9">
        <f>SUM(N39:N40)</f>
        <v>253800</v>
      </c>
      <c r="O38" s="9">
        <f t="shared" si="10"/>
        <v>405000</v>
      </c>
      <c r="P38" s="9"/>
      <c r="Q38" s="9"/>
      <c r="R38" s="9"/>
      <c r="S38" s="13">
        <f>SUM(S39:S40)</f>
        <v>405000</v>
      </c>
    </row>
    <row r="39" spans="1:19" ht="15">
      <c r="A39" s="66"/>
      <c r="B39" s="5" t="s">
        <v>4</v>
      </c>
      <c r="C39" s="9"/>
      <c r="D39" s="16"/>
      <c r="E39" s="17"/>
      <c r="F39" s="18">
        <v>6068</v>
      </c>
      <c r="G39" s="9">
        <f t="shared" si="8"/>
        <v>405000</v>
      </c>
      <c r="H39" s="9">
        <f>K39</f>
        <v>0</v>
      </c>
      <c r="I39" s="9">
        <f>O39</f>
        <v>405000</v>
      </c>
      <c r="J39" s="9">
        <f>K39+O39</f>
        <v>405000</v>
      </c>
      <c r="K39" s="9">
        <f t="shared" si="9"/>
        <v>0</v>
      </c>
      <c r="L39" s="9"/>
      <c r="M39" s="9"/>
      <c r="N39" s="9"/>
      <c r="O39" s="9">
        <f t="shared" si="10"/>
        <v>405000</v>
      </c>
      <c r="P39" s="9"/>
      <c r="Q39" s="9"/>
      <c r="R39" s="9"/>
      <c r="S39" s="13">
        <v>405000</v>
      </c>
    </row>
    <row r="40" spans="1:19" ht="15">
      <c r="A40" s="66"/>
      <c r="B40" s="5" t="s">
        <v>4</v>
      </c>
      <c r="C40" s="9"/>
      <c r="D40" s="16"/>
      <c r="E40" s="17"/>
      <c r="F40" s="18">
        <v>6069</v>
      </c>
      <c r="G40" s="9">
        <f t="shared" si="8"/>
        <v>253800</v>
      </c>
      <c r="H40" s="9">
        <f>K40</f>
        <v>253800</v>
      </c>
      <c r="I40" s="9">
        <f>O40</f>
        <v>0</v>
      </c>
      <c r="J40" s="9">
        <f>K40+O40</f>
        <v>253800</v>
      </c>
      <c r="K40" s="9">
        <f t="shared" si="9"/>
        <v>253800</v>
      </c>
      <c r="L40" s="9"/>
      <c r="M40" s="9"/>
      <c r="N40" s="9">
        <v>253800</v>
      </c>
      <c r="O40" s="9">
        <f t="shared" si="10"/>
        <v>0</v>
      </c>
      <c r="P40" s="9"/>
      <c r="Q40" s="9"/>
      <c r="R40" s="9"/>
      <c r="S40" s="13"/>
    </row>
    <row r="41" spans="1:19" ht="15">
      <c r="A41" s="66"/>
      <c r="B41" s="5" t="s">
        <v>46</v>
      </c>
      <c r="C41" s="9"/>
      <c r="D41" s="16"/>
      <c r="E41" s="17"/>
      <c r="F41" s="18"/>
      <c r="G41" s="9">
        <f t="shared" si="8"/>
        <v>0</v>
      </c>
      <c r="H41" s="9"/>
      <c r="I41" s="9"/>
      <c r="J41" s="9">
        <f>K41+O41</f>
        <v>0</v>
      </c>
      <c r="K41" s="9">
        <f t="shared" si="9"/>
        <v>0</v>
      </c>
      <c r="L41" s="9"/>
      <c r="M41" s="9"/>
      <c r="N41" s="9"/>
      <c r="O41" s="9">
        <f t="shared" si="10"/>
        <v>0</v>
      </c>
      <c r="P41" s="9"/>
      <c r="Q41" s="9"/>
      <c r="R41" s="9"/>
      <c r="S41" s="13"/>
    </row>
    <row r="42" spans="1:19" ht="15">
      <c r="A42" s="66"/>
      <c r="B42" s="5" t="s">
        <v>47</v>
      </c>
      <c r="C42" s="9"/>
      <c r="D42" s="16"/>
      <c r="E42" s="17"/>
      <c r="F42" s="18"/>
      <c r="G42" s="9">
        <f t="shared" si="8"/>
        <v>0</v>
      </c>
      <c r="H42" s="9"/>
      <c r="I42" s="9"/>
      <c r="J42" s="9">
        <f>K42+O42</f>
        <v>0</v>
      </c>
      <c r="K42" s="9">
        <f t="shared" si="9"/>
        <v>0</v>
      </c>
      <c r="L42" s="9"/>
      <c r="M42" s="9"/>
      <c r="N42" s="9"/>
      <c r="O42" s="9">
        <f t="shared" si="10"/>
        <v>0</v>
      </c>
      <c r="P42" s="9"/>
      <c r="Q42" s="9"/>
      <c r="R42" s="9"/>
      <c r="S42" s="13"/>
    </row>
    <row r="43" spans="1:19" ht="15.75" thickBot="1">
      <c r="A43" s="66"/>
      <c r="B43" s="40" t="s">
        <v>48</v>
      </c>
      <c r="C43" s="41"/>
      <c r="D43" s="42"/>
      <c r="E43" s="43"/>
      <c r="F43" s="44"/>
      <c r="G43" s="41">
        <f t="shared" si="8"/>
        <v>0</v>
      </c>
      <c r="H43" s="41"/>
      <c r="I43" s="41"/>
      <c r="J43" s="41">
        <f>K43+O43</f>
        <v>0</v>
      </c>
      <c r="K43" s="41">
        <f t="shared" si="9"/>
        <v>0</v>
      </c>
      <c r="L43" s="41"/>
      <c r="M43" s="41"/>
      <c r="N43" s="41"/>
      <c r="O43" s="41">
        <f t="shared" si="10"/>
        <v>0</v>
      </c>
      <c r="P43" s="41"/>
      <c r="Q43" s="41"/>
      <c r="R43" s="41"/>
      <c r="S43" s="45"/>
    </row>
    <row r="44" spans="1:19" ht="15.75" thickBot="1">
      <c r="A44" s="46" t="s">
        <v>49</v>
      </c>
      <c r="B44" s="47" t="s">
        <v>50</v>
      </c>
      <c r="C44" s="48"/>
      <c r="D44" s="49"/>
      <c r="E44" s="50"/>
      <c r="F44" s="51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2"/>
    </row>
    <row r="45" spans="1:19" ht="32.25" thickBot="1">
      <c r="A45" s="21">
        <v>2</v>
      </c>
      <c r="B45" s="22" t="s">
        <v>28</v>
      </c>
      <c r="C45" s="80" t="s">
        <v>26</v>
      </c>
      <c r="D45" s="80"/>
      <c r="E45" s="80"/>
      <c r="F45" s="80"/>
      <c r="G45" s="23">
        <f>G50</f>
        <v>1284536</v>
      </c>
      <c r="H45" s="23">
        <f aca="true" t="shared" si="11" ref="H45:S45">H50</f>
        <v>563924</v>
      </c>
      <c r="I45" s="23">
        <f t="shared" si="11"/>
        <v>720612</v>
      </c>
      <c r="J45" s="23">
        <f t="shared" si="11"/>
        <v>1284536</v>
      </c>
      <c r="K45" s="23">
        <f t="shared" si="11"/>
        <v>563924</v>
      </c>
      <c r="L45" s="23">
        <f t="shared" si="11"/>
        <v>0</v>
      </c>
      <c r="M45" s="23">
        <f t="shared" si="11"/>
        <v>0</v>
      </c>
      <c r="N45" s="23">
        <f t="shared" si="11"/>
        <v>563924</v>
      </c>
      <c r="O45" s="23">
        <f t="shared" si="11"/>
        <v>720612</v>
      </c>
      <c r="P45" s="23">
        <f t="shared" si="11"/>
        <v>0</v>
      </c>
      <c r="Q45" s="23">
        <f t="shared" si="11"/>
        <v>0</v>
      </c>
      <c r="R45" s="23">
        <f t="shared" si="11"/>
        <v>0</v>
      </c>
      <c r="S45" s="24">
        <f t="shared" si="11"/>
        <v>720612</v>
      </c>
    </row>
    <row r="46" spans="1:19" ht="15">
      <c r="A46" s="65" t="s">
        <v>29</v>
      </c>
      <c r="B46" s="33" t="s">
        <v>20</v>
      </c>
      <c r="C46" s="56" t="s">
        <v>51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19" ht="15">
      <c r="A47" s="66"/>
      <c r="B47" s="5" t="s">
        <v>21</v>
      </c>
      <c r="C47" s="59" t="s">
        <v>57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</row>
    <row r="48" spans="1:19" ht="15">
      <c r="A48" s="66"/>
      <c r="B48" s="5" t="s">
        <v>22</v>
      </c>
      <c r="C48" s="59" t="s">
        <v>58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</row>
    <row r="49" spans="1:19" ht="15.75" customHeight="1">
      <c r="A49" s="66"/>
      <c r="B49" s="5" t="s">
        <v>23</v>
      </c>
      <c r="C49" s="62" t="s">
        <v>59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</row>
    <row r="50" spans="1:19" ht="15">
      <c r="A50" s="66"/>
      <c r="B50" s="5" t="s">
        <v>24</v>
      </c>
      <c r="C50" s="9"/>
      <c r="D50" s="10"/>
      <c r="E50" s="11"/>
      <c r="F50" s="12"/>
      <c r="G50" s="9">
        <f>H50+I50</f>
        <v>1284536</v>
      </c>
      <c r="H50" s="9">
        <f>K50</f>
        <v>563924</v>
      </c>
      <c r="I50" s="9">
        <f>O50</f>
        <v>720612</v>
      </c>
      <c r="J50" s="9">
        <f>J52</f>
        <v>1284536</v>
      </c>
      <c r="K50" s="9">
        <f aca="true" t="shared" si="12" ref="K50:S50">K52</f>
        <v>563924</v>
      </c>
      <c r="L50" s="9">
        <f t="shared" si="12"/>
        <v>0</v>
      </c>
      <c r="M50" s="9">
        <f t="shared" si="12"/>
        <v>0</v>
      </c>
      <c r="N50" s="9">
        <f t="shared" si="12"/>
        <v>563924</v>
      </c>
      <c r="O50" s="9">
        <f t="shared" si="12"/>
        <v>720612</v>
      </c>
      <c r="P50" s="9">
        <f t="shared" si="12"/>
        <v>0</v>
      </c>
      <c r="Q50" s="9">
        <f t="shared" si="12"/>
        <v>0</v>
      </c>
      <c r="R50" s="9">
        <f t="shared" si="12"/>
        <v>0</v>
      </c>
      <c r="S50" s="13">
        <f t="shared" si="12"/>
        <v>720612</v>
      </c>
    </row>
    <row r="51" spans="1:19" ht="15.75">
      <c r="A51" s="66"/>
      <c r="B51" s="5" t="s">
        <v>43</v>
      </c>
      <c r="C51" s="9"/>
      <c r="D51" s="10"/>
      <c r="E51" s="11"/>
      <c r="F51" s="12"/>
      <c r="G51" s="27">
        <f aca="true" t="shared" si="13" ref="G51:S51">G50</f>
        <v>1284536</v>
      </c>
      <c r="H51" s="27">
        <f t="shared" si="13"/>
        <v>563924</v>
      </c>
      <c r="I51" s="27">
        <f t="shared" si="13"/>
        <v>720612</v>
      </c>
      <c r="J51" s="27">
        <f t="shared" si="13"/>
        <v>1284536</v>
      </c>
      <c r="K51" s="27">
        <f t="shared" si="13"/>
        <v>563924</v>
      </c>
      <c r="L51" s="27">
        <f t="shared" si="13"/>
        <v>0</v>
      </c>
      <c r="M51" s="27">
        <f t="shared" si="13"/>
        <v>0</v>
      </c>
      <c r="N51" s="27">
        <f t="shared" si="13"/>
        <v>563924</v>
      </c>
      <c r="O51" s="27">
        <f t="shared" si="13"/>
        <v>720612</v>
      </c>
      <c r="P51" s="27">
        <f t="shared" si="13"/>
        <v>0</v>
      </c>
      <c r="Q51" s="27">
        <f t="shared" si="13"/>
        <v>0</v>
      </c>
      <c r="R51" s="27">
        <f t="shared" si="13"/>
        <v>0</v>
      </c>
      <c r="S51" s="34">
        <f t="shared" si="13"/>
        <v>720612</v>
      </c>
    </row>
    <row r="52" spans="1:19" ht="15">
      <c r="A52" s="66"/>
      <c r="B52" s="5" t="s">
        <v>3</v>
      </c>
      <c r="C52" s="9"/>
      <c r="D52" s="16">
        <v>851</v>
      </c>
      <c r="E52" s="17"/>
      <c r="F52" s="18"/>
      <c r="G52" s="9">
        <f aca="true" t="shared" si="14" ref="G52:G58">H52+I52</f>
        <v>1284536</v>
      </c>
      <c r="H52" s="9">
        <f>K52</f>
        <v>563924</v>
      </c>
      <c r="I52" s="9">
        <f>O52</f>
        <v>720612</v>
      </c>
      <c r="J52" s="9">
        <f>J53</f>
        <v>1284536</v>
      </c>
      <c r="K52" s="9">
        <f aca="true" t="shared" si="15" ref="K52:K58">SUM(L52:N52)</f>
        <v>563924</v>
      </c>
      <c r="L52" s="9"/>
      <c r="M52" s="9"/>
      <c r="N52" s="9">
        <f>N53</f>
        <v>563924</v>
      </c>
      <c r="O52" s="9">
        <f aca="true" t="shared" si="16" ref="O52:O58">SUM(P52:S52)</f>
        <v>720612</v>
      </c>
      <c r="P52" s="9"/>
      <c r="Q52" s="9"/>
      <c r="R52" s="9"/>
      <c r="S52" s="13">
        <f>S53</f>
        <v>720612</v>
      </c>
    </row>
    <row r="53" spans="1:19" ht="15">
      <c r="A53" s="66"/>
      <c r="B53" s="5" t="s">
        <v>32</v>
      </c>
      <c r="C53" s="9"/>
      <c r="D53" s="16"/>
      <c r="E53" s="17">
        <v>85121</v>
      </c>
      <c r="F53" s="18"/>
      <c r="G53" s="9">
        <f t="shared" si="14"/>
        <v>1284536</v>
      </c>
      <c r="H53" s="9">
        <f>K53</f>
        <v>563924</v>
      </c>
      <c r="I53" s="9">
        <f>O53</f>
        <v>720612</v>
      </c>
      <c r="J53" s="9">
        <f>SUM(J54:J59)</f>
        <v>1284536</v>
      </c>
      <c r="K53" s="9">
        <f t="shared" si="15"/>
        <v>563924</v>
      </c>
      <c r="L53" s="9"/>
      <c r="M53" s="9"/>
      <c r="N53" s="9">
        <f>SUM(N54:N55)</f>
        <v>563924</v>
      </c>
      <c r="O53" s="9">
        <f t="shared" si="16"/>
        <v>720612</v>
      </c>
      <c r="P53" s="9"/>
      <c r="Q53" s="9"/>
      <c r="R53" s="9"/>
      <c r="S53" s="13">
        <f>SUM(S54:S55)</f>
        <v>720612</v>
      </c>
    </row>
    <row r="54" spans="1:19" ht="15">
      <c r="A54" s="66"/>
      <c r="B54" s="5" t="s">
        <v>4</v>
      </c>
      <c r="C54" s="9"/>
      <c r="D54" s="16"/>
      <c r="E54" s="17"/>
      <c r="F54" s="18">
        <v>6058</v>
      </c>
      <c r="G54" s="9">
        <f t="shared" si="14"/>
        <v>720612</v>
      </c>
      <c r="H54" s="9">
        <f>K54</f>
        <v>0</v>
      </c>
      <c r="I54" s="9">
        <f>O54</f>
        <v>720612</v>
      </c>
      <c r="J54" s="9">
        <f>K54+O54</f>
        <v>720612</v>
      </c>
      <c r="K54" s="9">
        <f t="shared" si="15"/>
        <v>0</v>
      </c>
      <c r="L54" s="9"/>
      <c r="M54" s="9"/>
      <c r="N54" s="9"/>
      <c r="O54" s="9">
        <f t="shared" si="16"/>
        <v>720612</v>
      </c>
      <c r="P54" s="9"/>
      <c r="Q54" s="9"/>
      <c r="R54" s="9"/>
      <c r="S54" s="13">
        <v>720612</v>
      </c>
    </row>
    <row r="55" spans="1:19" ht="15">
      <c r="A55" s="66"/>
      <c r="B55" s="5" t="s">
        <v>4</v>
      </c>
      <c r="C55" s="9"/>
      <c r="D55" s="16"/>
      <c r="E55" s="17"/>
      <c r="F55" s="18">
        <v>6059</v>
      </c>
      <c r="G55" s="9">
        <f t="shared" si="14"/>
        <v>563924</v>
      </c>
      <c r="H55" s="9">
        <f>K55</f>
        <v>563924</v>
      </c>
      <c r="I55" s="9">
        <f>O55</f>
        <v>0</v>
      </c>
      <c r="J55" s="9">
        <f>K55+O55</f>
        <v>563924</v>
      </c>
      <c r="K55" s="9">
        <f t="shared" si="15"/>
        <v>563924</v>
      </c>
      <c r="L55" s="9"/>
      <c r="M55" s="9"/>
      <c r="N55" s="9">
        <v>563924</v>
      </c>
      <c r="O55" s="9">
        <f t="shared" si="16"/>
        <v>0</v>
      </c>
      <c r="P55" s="9"/>
      <c r="Q55" s="9"/>
      <c r="R55" s="9"/>
      <c r="S55" s="13"/>
    </row>
    <row r="56" spans="1:19" ht="15">
      <c r="A56" s="66"/>
      <c r="B56" s="5" t="s">
        <v>46</v>
      </c>
      <c r="C56" s="9"/>
      <c r="D56" s="16"/>
      <c r="E56" s="17"/>
      <c r="F56" s="18"/>
      <c r="G56" s="9">
        <f t="shared" si="14"/>
        <v>0</v>
      </c>
      <c r="H56" s="9"/>
      <c r="I56" s="9"/>
      <c r="J56" s="9">
        <f>K56+O56</f>
        <v>0</v>
      </c>
      <c r="K56" s="9">
        <f t="shared" si="15"/>
        <v>0</v>
      </c>
      <c r="L56" s="9"/>
      <c r="M56" s="9"/>
      <c r="N56" s="9"/>
      <c r="O56" s="9">
        <f t="shared" si="16"/>
        <v>0</v>
      </c>
      <c r="P56" s="9"/>
      <c r="Q56" s="9"/>
      <c r="R56" s="9"/>
      <c r="S56" s="13"/>
    </row>
    <row r="57" spans="1:19" ht="15">
      <c r="A57" s="66"/>
      <c r="B57" s="5" t="s">
        <v>47</v>
      </c>
      <c r="C57" s="9"/>
      <c r="D57" s="16"/>
      <c r="E57" s="17"/>
      <c r="F57" s="18"/>
      <c r="G57" s="9">
        <f t="shared" si="14"/>
        <v>0</v>
      </c>
      <c r="H57" s="9"/>
      <c r="I57" s="9"/>
      <c r="J57" s="9">
        <f>K57+O57</f>
        <v>0</v>
      </c>
      <c r="K57" s="9">
        <f t="shared" si="15"/>
        <v>0</v>
      </c>
      <c r="L57" s="9"/>
      <c r="M57" s="9"/>
      <c r="N57" s="9"/>
      <c r="O57" s="9">
        <f t="shared" si="16"/>
        <v>0</v>
      </c>
      <c r="P57" s="9"/>
      <c r="Q57" s="9"/>
      <c r="R57" s="9"/>
      <c r="S57" s="13"/>
    </row>
    <row r="58" spans="1:19" ht="15.75" thickBot="1">
      <c r="A58" s="66"/>
      <c r="B58" s="40" t="s">
        <v>48</v>
      </c>
      <c r="C58" s="41"/>
      <c r="D58" s="42"/>
      <c r="E58" s="43"/>
      <c r="F58" s="44"/>
      <c r="G58" s="41">
        <f t="shared" si="14"/>
        <v>0</v>
      </c>
      <c r="H58" s="41"/>
      <c r="I58" s="41"/>
      <c r="J58" s="41">
        <f>K58+O58</f>
        <v>0</v>
      </c>
      <c r="K58" s="41">
        <f t="shared" si="15"/>
        <v>0</v>
      </c>
      <c r="L58" s="41"/>
      <c r="M58" s="41"/>
      <c r="N58" s="41"/>
      <c r="O58" s="41">
        <f t="shared" si="16"/>
        <v>0</v>
      </c>
      <c r="P58" s="41"/>
      <c r="Q58" s="41"/>
      <c r="R58" s="41"/>
      <c r="S58" s="45"/>
    </row>
    <row r="59" spans="1:19" ht="15.75" thickBot="1">
      <c r="A59" s="46" t="s">
        <v>30</v>
      </c>
      <c r="B59" s="47" t="s">
        <v>50</v>
      </c>
      <c r="C59" s="48"/>
      <c r="D59" s="49"/>
      <c r="E59" s="50"/>
      <c r="F59" s="51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52"/>
    </row>
    <row r="60" spans="1:19" ht="26.25" customHeight="1" thickBot="1">
      <c r="A60" s="54" t="s">
        <v>31</v>
      </c>
      <c r="B60" s="55"/>
      <c r="C60" s="86" t="s">
        <v>26</v>
      </c>
      <c r="D60" s="86"/>
      <c r="E60" s="86"/>
      <c r="F60" s="86"/>
      <c r="G60" s="25">
        <f aca="true" t="shared" si="17" ref="G60:S60">G17+G45</f>
        <v>8105578</v>
      </c>
      <c r="H60" s="25">
        <f t="shared" si="17"/>
        <v>1742061</v>
      </c>
      <c r="I60" s="25">
        <f t="shared" si="17"/>
        <v>6363517</v>
      </c>
      <c r="J60" s="25">
        <f t="shared" si="17"/>
        <v>17568458</v>
      </c>
      <c r="K60" s="25">
        <f t="shared" si="17"/>
        <v>1742061</v>
      </c>
      <c r="L60" s="25">
        <f t="shared" si="17"/>
        <v>0</v>
      </c>
      <c r="M60" s="25">
        <f t="shared" si="17"/>
        <v>0</v>
      </c>
      <c r="N60" s="25">
        <f t="shared" si="17"/>
        <v>1742061</v>
      </c>
      <c r="O60" s="25">
        <f t="shared" si="17"/>
        <v>6363517</v>
      </c>
      <c r="P60" s="25">
        <f t="shared" si="17"/>
        <v>0</v>
      </c>
      <c r="Q60" s="25">
        <f t="shared" si="17"/>
        <v>0</v>
      </c>
      <c r="R60" s="25">
        <f t="shared" si="17"/>
        <v>0</v>
      </c>
      <c r="S60" s="53">
        <f t="shared" si="17"/>
        <v>6363517</v>
      </c>
    </row>
    <row r="61" ht="7.5" customHeight="1"/>
    <row r="62" ht="15">
      <c r="A62" s="14" t="s">
        <v>38</v>
      </c>
    </row>
    <row r="63" ht="15">
      <c r="A63" s="14" t="s">
        <v>39</v>
      </c>
    </row>
  </sheetData>
  <sheetProtection/>
  <mergeCells count="39">
    <mergeCell ref="P14:S14"/>
    <mergeCell ref="O14:O15"/>
    <mergeCell ref="C60:F60"/>
    <mergeCell ref="C47:S47"/>
    <mergeCell ref="C48:S48"/>
    <mergeCell ref="C49:S49"/>
    <mergeCell ref="C31:S31"/>
    <mergeCell ref="C32:S32"/>
    <mergeCell ref="C33:S33"/>
    <mergeCell ref="C34:S34"/>
    <mergeCell ref="O13:S13"/>
    <mergeCell ref="C17:F17"/>
    <mergeCell ref="C45:F45"/>
    <mergeCell ref="A10:A15"/>
    <mergeCell ref="B10:B15"/>
    <mergeCell ref="C10:C15"/>
    <mergeCell ref="L14:N14"/>
    <mergeCell ref="G10:G15"/>
    <mergeCell ref="H10:I10"/>
    <mergeCell ref="D16:F16"/>
    <mergeCell ref="A8:S8"/>
    <mergeCell ref="D10:F14"/>
    <mergeCell ref="J10:S10"/>
    <mergeCell ref="J11:S11"/>
    <mergeCell ref="K12:S12"/>
    <mergeCell ref="J12:J15"/>
    <mergeCell ref="I11:I15"/>
    <mergeCell ref="H11:H15"/>
    <mergeCell ref="K14:K15"/>
    <mergeCell ref="K13:N13"/>
    <mergeCell ref="A60:B60"/>
    <mergeCell ref="C18:S18"/>
    <mergeCell ref="C19:S19"/>
    <mergeCell ref="C20:S20"/>
    <mergeCell ref="C21:S21"/>
    <mergeCell ref="C46:S46"/>
    <mergeCell ref="A46:A58"/>
    <mergeCell ref="A18:A30"/>
    <mergeCell ref="A31:A43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&amp;R&amp;11Załącznik Nr 2
do Uchwały Nr XXX/155/2009 
Rady Gminy Borowie
z dnia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2010-01-04T09:51:51Z</cp:lastPrinted>
  <dcterms:created xsi:type="dcterms:W3CDTF">1997-02-26T13:46:56Z</dcterms:created>
  <dcterms:modified xsi:type="dcterms:W3CDTF">2010-01-04T09:55:00Z</dcterms:modified>
  <cp:category/>
  <cp:version/>
  <cp:contentType/>
  <cp:contentStatus/>
</cp:coreProperties>
</file>