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6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<sst xmlns="http://schemas.openxmlformats.org/spreadsheetml/2006/main" count="77" uniqueCount="59">
  <si>
    <t>w złotych</t>
  </si>
  <si>
    <t>Dział</t>
  </si>
  <si>
    <t>Rozdział</t>
  </si>
  <si>
    <t>§*</t>
  </si>
  <si>
    <t>Wyszczególnienie</t>
  </si>
  <si>
    <t>Wydatki
ogółem
(6+10)</t>
  </si>
  <si>
    <t>z tego:</t>
  </si>
  <si>
    <t>Wydatki
bieżące</t>
  </si>
  <si>
    <t>w tym:</t>
  </si>
  <si>
    <t>Wydatki
majątkowe</t>
  </si>
  <si>
    <t>wynagro-dzenia</t>
  </si>
  <si>
    <t>pochodne od wynagrodzeń</t>
  </si>
  <si>
    <t>Dotacje</t>
  </si>
  <si>
    <t>Wydatki na obsługę długu</t>
  </si>
  <si>
    <t>świadczenia społeczne</t>
  </si>
  <si>
    <t>750</t>
  </si>
  <si>
    <t>Administracja publiczna</t>
  </si>
  <si>
    <t>75011</t>
  </si>
  <si>
    <t>Urzędy wojewódzkie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</si>
  <si>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</si>
  <si>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</si>
  <si>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</si>
  <si>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</si>
  <si>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</si>
  <si>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</si>
  <si>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</si>
  <si>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</si>
  <si>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</si>
  <si>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</si>
  <si>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4300</t>
  </si>
  <si>
    <t>Zakup usług pozostałych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</si>
  <si>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</si>
  <si>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</si>
  <si>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</si>
  <si>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</si>
  <si>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</si>
  <si>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</si>
  <si>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</si>
  <si>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</si>
  <si>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</si>
  <si>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</si>
  <si>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75414</t>
  </si>
  <si>
    <t>Obrona cywilna</t>
  </si>
  <si>
    <t>852</t>
  </si>
  <si>
    <t>Pomoc społeczna</t>
  </si>
  <si>
    <t>85212</t>
  </si>
  <si>
    <t>Świadczenia rodzinne,świadczenia z funduszu  alimentacyjnego oraz składki na ubezpieczenia emerytalne i rentowe z ubezpieczenia społecznego</t>
  </si>
  <si>
    <t>3110</t>
  </si>
  <si>
    <t>Świadczenia społeczne</t>
  </si>
  <si>
    <t>85213</t>
  </si>
  <si>
    <t>Składki na ubezpieczenie zdrowotne opłacane za osoby pobierające niektóre świadczenia z pomocy społecznej oraz niektóre świadczenia rodzinne oraz za osoby uczestniczące w centrum integracji społecznej</t>
  </si>
  <si>
    <t>4130</t>
  </si>
  <si>
    <t>Składki na ubezpieczenie zdrowotne</t>
  </si>
  <si>
    <t>85228</t>
  </si>
  <si>
    <t>Usługi opiekuńcze i specjalistyczne usługi opiekuńcze</t>
  </si>
  <si>
    <t>4170</t>
  </si>
  <si>
    <t>Wynagrodzenia bezosobowe</t>
  </si>
  <si>
    <t>Ogółem</t>
  </si>
  <si>
    <t xml:space="preserve">Wydatki związane z realizacją zadań z zakresu administracji rządowej i innych zadań zleconych odrębnymi ustawami w 2013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</si>
</sst>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8.25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sz val="9"/>
      <color indexed="8"/>
      <name val="Arial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i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7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5" xfId="0" applyNumberFormat="1" applyFont="1" applyFill="1" applyBorder="1" applyAlignment="1" applyProtection="1">
      <alignment horizontal="left" vertical="center" wrapText="1"/>
      <protection locked="0"/>
    </xf>
    <xf numFmtId="4" fontId="8" fillId="33" borderId="16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10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8" xfId="0" applyNumberFormat="1" applyFont="1" applyFill="1" applyBorder="1" applyAlignment="1" applyProtection="1">
      <alignment horizontal="left" vertical="center" wrapText="1"/>
      <protection locked="0"/>
    </xf>
    <xf numFmtId="4" fontId="11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11" fillId="33" borderId="20" xfId="0" applyNumberFormat="1" applyFont="1" applyFill="1" applyBorder="1" applyAlignment="1" applyProtection="1">
      <alignment horizontal="right" vertical="center" wrapText="1"/>
      <protection locked="0"/>
    </xf>
    <xf numFmtId="49" fontId="10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18" xfId="0" applyNumberFormat="1" applyFont="1" applyFill="1" applyBorder="1" applyAlignment="1" applyProtection="1">
      <alignment horizontal="left" vertical="center" wrapText="1"/>
      <protection locked="0"/>
    </xf>
    <xf numFmtId="4" fontId="11" fillId="34" borderId="19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8" xfId="0" applyNumberFormat="1" applyFont="1" applyBorder="1" applyAlignment="1">
      <alignment vertical="center"/>
    </xf>
    <xf numFmtId="4" fontId="12" fillId="0" borderId="20" xfId="0" applyNumberFormat="1" applyFont="1" applyBorder="1" applyAlignment="1">
      <alignment vertical="center"/>
    </xf>
    <xf numFmtId="49" fontId="7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8" xfId="0" applyNumberFormat="1" applyFont="1" applyFill="1" applyBorder="1" applyAlignment="1" applyProtection="1">
      <alignment horizontal="left" vertical="center" wrapText="1"/>
      <protection locked="0"/>
    </xf>
    <xf numFmtId="4" fontId="8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20" xfId="0" applyNumberFormat="1" applyFont="1" applyFill="1" applyBorder="1" applyAlignment="1" applyProtection="1">
      <alignment horizontal="right" vertical="center" wrapText="1"/>
      <protection locked="0"/>
    </xf>
    <xf numFmtId="49" fontId="10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11" fillId="34" borderId="23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0" xfId="0" applyNumberFormat="1" applyFont="1" applyBorder="1" applyAlignment="1">
      <alignment vertical="center"/>
    </xf>
    <xf numFmtId="4" fontId="12" fillId="0" borderId="24" xfId="0" applyNumberFormat="1" applyFont="1" applyBorder="1" applyAlignment="1">
      <alignment vertical="center"/>
    </xf>
    <xf numFmtId="4" fontId="14" fillId="33" borderId="25" xfId="0" applyNumberFormat="1" applyFont="1" applyFill="1" applyBorder="1" applyAlignment="1">
      <alignment vertical="center"/>
    </xf>
    <xf numFmtId="4" fontId="14" fillId="33" borderId="26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1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13" fillId="33" borderId="27" xfId="0" applyFont="1" applyFill="1" applyBorder="1" applyAlignment="1">
      <alignment horizontal="center" vertical="center"/>
    </xf>
    <xf numFmtId="49" fontId="9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29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defaultGridColor="0" view="pageBreakPreview" zoomScaleSheetLayoutView="100" zoomScalePageLayoutView="0" colorId="8" workbookViewId="0" topLeftCell="A1">
      <selection activeCell="D3" sqref="D3:D5"/>
    </sheetView>
  </sheetViews>
  <sheetFormatPr defaultColWidth="9.00390625" defaultRowHeight="12.75"/>
  <cols>
    <col min="1" max="1" width="5.625" style="1" customWidth="1"/>
    <col min="2" max="2" width="8.875" style="1" customWidth="1"/>
    <col min="3" max="3" width="5.375" style="1" customWidth="1"/>
    <col min="4" max="4" width="33.25390625" style="1" customWidth="1"/>
    <col min="5" max="5" width="12.875" style="1" customWidth="1"/>
    <col min="6" max="6" width="13.625" style="1" customWidth="1"/>
    <col min="7" max="7" width="13.25390625" style="1" customWidth="1"/>
    <col min="8" max="8" width="13.375" style="1" customWidth="1"/>
    <col min="9" max="9" width="9.375" style="1" customWidth="1"/>
    <col min="10" max="10" width="10.875" style="1" customWidth="1"/>
    <col min="11" max="11" width="12.25390625" style="1" customWidth="1"/>
    <col min="12" max="12" width="14.125" style="1" customWidth="1"/>
    <col min="13" max="16384" width="9.125" style="1" customWidth="1"/>
  </cols>
  <sheetData>
    <row r="1" spans="1:12" ht="31.5" customHeight="1">
      <c r="A1" s="40" t="s">
        <v>58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5:12" ht="15">
      <c r="E2" s="2"/>
      <c r="L2" s="3" t="s">
        <v>0</v>
      </c>
    </row>
    <row r="3" spans="1:12" s="4" customFormat="1" ht="12" customHeight="1">
      <c r="A3" s="41" t="s">
        <v>1</v>
      </c>
      <c r="B3" s="42" t="s">
        <v>2</v>
      </c>
      <c r="C3" s="42" t="s">
        <v>3</v>
      </c>
      <c r="D3" s="43" t="s">
        <v>4</v>
      </c>
      <c r="E3" s="43" t="s">
        <v>5</v>
      </c>
      <c r="F3" s="44" t="s">
        <v>6</v>
      </c>
      <c r="G3" s="44"/>
      <c r="H3" s="44"/>
      <c r="I3" s="44"/>
      <c r="J3" s="44"/>
      <c r="K3" s="44"/>
      <c r="L3" s="44"/>
    </row>
    <row r="4" spans="1:12" s="4" customFormat="1" ht="10.5" customHeight="1">
      <c r="A4" s="41"/>
      <c r="B4" s="42"/>
      <c r="C4" s="42"/>
      <c r="D4" s="43"/>
      <c r="E4" s="43"/>
      <c r="F4" s="45" t="s">
        <v>7</v>
      </c>
      <c r="G4" s="46" t="s">
        <v>8</v>
      </c>
      <c r="H4" s="46"/>
      <c r="I4" s="46"/>
      <c r="J4" s="46"/>
      <c r="K4" s="46"/>
      <c r="L4" s="47" t="s">
        <v>9</v>
      </c>
    </row>
    <row r="5" spans="1:12" s="4" customFormat="1" ht="42" customHeight="1">
      <c r="A5" s="41"/>
      <c r="B5" s="42"/>
      <c r="C5" s="42"/>
      <c r="D5" s="43"/>
      <c r="E5" s="43"/>
      <c r="F5" s="43"/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47"/>
    </row>
    <row r="6" spans="1:12" ht="12.75" customHeight="1">
      <c r="A6" s="6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8">
        <v>12</v>
      </c>
    </row>
    <row r="7" spans="1:12" ht="19.5" customHeight="1">
      <c r="A7" s="9" t="s">
        <v>15</v>
      </c>
      <c r="B7" s="10"/>
      <c r="C7" s="10"/>
      <c r="D7" s="11" t="s">
        <v>16</v>
      </c>
      <c r="E7" s="12">
        <f aca="true" t="shared" si="0" ref="E7:L7">E8</f>
        <v>31142</v>
      </c>
      <c r="F7" s="12">
        <f t="shared" si="0"/>
        <v>31142</v>
      </c>
      <c r="G7" s="12">
        <f t="shared" si="0"/>
        <v>26050</v>
      </c>
      <c r="H7" s="12">
        <f t="shared" si="0"/>
        <v>5092</v>
      </c>
      <c r="I7" s="12">
        <f t="shared" si="0"/>
        <v>0</v>
      </c>
      <c r="J7" s="12">
        <f t="shared" si="0"/>
        <v>0</v>
      </c>
      <c r="K7" s="12">
        <f t="shared" si="0"/>
        <v>0</v>
      </c>
      <c r="L7" s="13">
        <f t="shared" si="0"/>
        <v>0</v>
      </c>
    </row>
    <row r="8" spans="1:12" ht="19.5" customHeight="1">
      <c r="A8" s="49"/>
      <c r="B8" s="14" t="s">
        <v>17</v>
      </c>
      <c r="C8" s="15"/>
      <c r="D8" s="16" t="s">
        <v>18</v>
      </c>
      <c r="E8" s="17">
        <f aca="true" t="shared" si="1" ref="E8:L8">SUM(E9:E14)</f>
        <v>31142</v>
      </c>
      <c r="F8" s="17">
        <f t="shared" si="1"/>
        <v>31142</v>
      </c>
      <c r="G8" s="17">
        <f t="shared" si="1"/>
        <v>26050</v>
      </c>
      <c r="H8" s="17">
        <f t="shared" si="1"/>
        <v>5092</v>
      </c>
      <c r="I8" s="17">
        <f>SUM(I9:I14)</f>
        <v>0</v>
      </c>
      <c r="J8" s="17">
        <f>SUM(J9:J14)</f>
        <v>0</v>
      </c>
      <c r="K8" s="17">
        <f>SUM(K9:K14)</f>
        <v>0</v>
      </c>
      <c r="L8" s="18">
        <f t="shared" si="1"/>
        <v>0</v>
      </c>
    </row>
    <row r="9" spans="1:12" ht="19.5" customHeight="1">
      <c r="A9" s="49"/>
      <c r="B9" s="50"/>
      <c r="C9" s="19" t="s">
        <v>19</v>
      </c>
      <c r="D9" s="20" t="s">
        <v>20</v>
      </c>
      <c r="E9" s="21">
        <f aca="true" t="shared" si="2" ref="E9:E14">F9+L9</f>
        <v>22024</v>
      </c>
      <c r="F9" s="21">
        <v>22024</v>
      </c>
      <c r="G9" s="22">
        <f>F9</f>
        <v>22024</v>
      </c>
      <c r="H9" s="22"/>
      <c r="I9" s="22"/>
      <c r="J9" s="22"/>
      <c r="K9" s="22"/>
      <c r="L9" s="23"/>
    </row>
    <row r="10" spans="1:12" ht="19.5" customHeight="1">
      <c r="A10" s="49"/>
      <c r="B10" s="50"/>
      <c r="C10" s="19" t="s">
        <v>21</v>
      </c>
      <c r="D10" s="20" t="s">
        <v>22</v>
      </c>
      <c r="E10" s="21">
        <f t="shared" si="2"/>
        <v>4026</v>
      </c>
      <c r="F10" s="21">
        <v>4026</v>
      </c>
      <c r="G10" s="22">
        <f>F10</f>
        <v>4026</v>
      </c>
      <c r="H10" s="22"/>
      <c r="I10" s="22"/>
      <c r="J10" s="22"/>
      <c r="K10" s="22"/>
      <c r="L10" s="23"/>
    </row>
    <row r="11" spans="1:12" ht="19.5" customHeight="1">
      <c r="A11" s="49"/>
      <c r="B11" s="50"/>
      <c r="C11" s="19" t="s">
        <v>23</v>
      </c>
      <c r="D11" s="20" t="s">
        <v>24</v>
      </c>
      <c r="E11" s="21">
        <f t="shared" si="2"/>
        <v>4454</v>
      </c>
      <c r="F11" s="21">
        <v>4454</v>
      </c>
      <c r="G11" s="22"/>
      <c r="H11" s="22">
        <f>F11</f>
        <v>4454</v>
      </c>
      <c r="I11" s="22"/>
      <c r="J11" s="22"/>
      <c r="K11" s="22"/>
      <c r="L11" s="23"/>
    </row>
    <row r="12" spans="1:12" ht="19.5" customHeight="1">
      <c r="A12" s="49"/>
      <c r="B12" s="50"/>
      <c r="C12" s="19" t="s">
        <v>25</v>
      </c>
      <c r="D12" s="20" t="s">
        <v>26</v>
      </c>
      <c r="E12" s="21">
        <f t="shared" si="2"/>
        <v>638</v>
      </c>
      <c r="F12" s="21">
        <v>638</v>
      </c>
      <c r="G12" s="22"/>
      <c r="H12" s="22">
        <f>F12</f>
        <v>638</v>
      </c>
      <c r="I12" s="22"/>
      <c r="J12" s="22"/>
      <c r="K12" s="22"/>
      <c r="L12" s="23"/>
    </row>
    <row r="13" spans="1:12" ht="19.5" customHeight="1" hidden="1">
      <c r="A13" s="49"/>
      <c r="B13" s="50"/>
      <c r="C13" s="19" t="s">
        <v>27</v>
      </c>
      <c r="D13" s="20" t="s">
        <v>28</v>
      </c>
      <c r="E13" s="21">
        <f t="shared" si="2"/>
        <v>0</v>
      </c>
      <c r="F13" s="21">
        <v>0</v>
      </c>
      <c r="G13" s="22"/>
      <c r="H13" s="22"/>
      <c r="I13" s="22"/>
      <c r="J13" s="22"/>
      <c r="K13" s="22"/>
      <c r="L13" s="23"/>
    </row>
    <row r="14" spans="1:12" ht="19.5" customHeight="1" hidden="1">
      <c r="A14" s="49"/>
      <c r="B14" s="50"/>
      <c r="C14" s="19" t="s">
        <v>29</v>
      </c>
      <c r="D14" s="20" t="s">
        <v>30</v>
      </c>
      <c r="E14" s="21">
        <f t="shared" si="2"/>
        <v>0</v>
      </c>
      <c r="F14" s="21">
        <v>0</v>
      </c>
      <c r="G14" s="22"/>
      <c r="H14" s="22"/>
      <c r="I14" s="22"/>
      <c r="J14" s="22"/>
      <c r="K14" s="22"/>
      <c r="L14" s="23"/>
    </row>
    <row r="15" spans="1:12" ht="33.75" customHeight="1">
      <c r="A15" s="24" t="s">
        <v>31</v>
      </c>
      <c r="B15" s="25"/>
      <c r="C15" s="25"/>
      <c r="D15" s="26" t="s">
        <v>32</v>
      </c>
      <c r="E15" s="27">
        <f aca="true" t="shared" si="3" ref="E15:L15">E16</f>
        <v>872</v>
      </c>
      <c r="F15" s="27">
        <f t="shared" si="3"/>
        <v>872</v>
      </c>
      <c r="G15" s="27">
        <f t="shared" si="3"/>
        <v>0</v>
      </c>
      <c r="H15" s="27">
        <f t="shared" si="3"/>
        <v>0</v>
      </c>
      <c r="I15" s="27">
        <f t="shared" si="3"/>
        <v>0</v>
      </c>
      <c r="J15" s="27">
        <f t="shared" si="3"/>
        <v>0</v>
      </c>
      <c r="K15" s="27">
        <f t="shared" si="3"/>
        <v>0</v>
      </c>
      <c r="L15" s="28">
        <f t="shared" si="3"/>
        <v>0</v>
      </c>
    </row>
    <row r="16" spans="1:12" ht="21.75" customHeight="1">
      <c r="A16" s="49"/>
      <c r="B16" s="14" t="s">
        <v>33</v>
      </c>
      <c r="C16" s="15"/>
      <c r="D16" s="16" t="s">
        <v>34</v>
      </c>
      <c r="E16" s="17">
        <f aca="true" t="shared" si="4" ref="E16:L16">SUM(E17)</f>
        <v>872</v>
      </c>
      <c r="F16" s="17">
        <f t="shared" si="4"/>
        <v>872</v>
      </c>
      <c r="G16" s="17">
        <f t="shared" si="4"/>
        <v>0</v>
      </c>
      <c r="H16" s="17">
        <f t="shared" si="4"/>
        <v>0</v>
      </c>
      <c r="I16" s="17">
        <f t="shared" si="4"/>
        <v>0</v>
      </c>
      <c r="J16" s="17">
        <f t="shared" si="4"/>
        <v>0</v>
      </c>
      <c r="K16" s="17">
        <f t="shared" si="4"/>
        <v>0</v>
      </c>
      <c r="L16" s="18">
        <f t="shared" si="4"/>
        <v>0</v>
      </c>
    </row>
    <row r="17" spans="1:12" ht="19.5" customHeight="1">
      <c r="A17" s="49"/>
      <c r="B17" s="29"/>
      <c r="C17" s="19" t="s">
        <v>29</v>
      </c>
      <c r="D17" s="20" t="s">
        <v>30</v>
      </c>
      <c r="E17" s="21">
        <f>F17+L17</f>
        <v>872</v>
      </c>
      <c r="F17" s="21">
        <v>872</v>
      </c>
      <c r="G17" s="22"/>
      <c r="H17" s="22"/>
      <c r="I17" s="22"/>
      <c r="J17" s="22"/>
      <c r="K17" s="22"/>
      <c r="L17" s="23"/>
    </row>
    <row r="18" spans="1:12" ht="12.75" customHeight="1" hidden="1">
      <c r="A18" s="24" t="s">
        <v>35</v>
      </c>
      <c r="B18" s="25"/>
      <c r="C18" s="25"/>
      <c r="D18" s="26" t="s">
        <v>36</v>
      </c>
      <c r="E18" s="27">
        <f aca="true" t="shared" si="5" ref="E18:L18">E19</f>
        <v>0</v>
      </c>
      <c r="F18" s="27">
        <f t="shared" si="5"/>
        <v>0</v>
      </c>
      <c r="G18" s="27">
        <f t="shared" si="5"/>
        <v>0</v>
      </c>
      <c r="H18" s="27">
        <f t="shared" si="5"/>
        <v>0</v>
      </c>
      <c r="I18" s="27">
        <f t="shared" si="5"/>
        <v>0</v>
      </c>
      <c r="J18" s="27">
        <f t="shared" si="5"/>
        <v>0</v>
      </c>
      <c r="K18" s="27">
        <f t="shared" si="5"/>
        <v>0</v>
      </c>
      <c r="L18" s="28">
        <f t="shared" si="5"/>
        <v>0</v>
      </c>
    </row>
    <row r="19" spans="1:12" ht="12.75" customHeight="1" hidden="1">
      <c r="A19" s="49"/>
      <c r="B19" s="14" t="s">
        <v>37</v>
      </c>
      <c r="C19" s="15"/>
      <c r="D19" s="16" t="s">
        <v>38</v>
      </c>
      <c r="E19" s="17">
        <f aca="true" t="shared" si="6" ref="E19:L19">SUM(E20)</f>
        <v>0</v>
      </c>
      <c r="F19" s="17">
        <f t="shared" si="6"/>
        <v>0</v>
      </c>
      <c r="G19" s="17">
        <f t="shared" si="6"/>
        <v>0</v>
      </c>
      <c r="H19" s="17">
        <f t="shared" si="6"/>
        <v>0</v>
      </c>
      <c r="I19" s="17">
        <f t="shared" si="6"/>
        <v>0</v>
      </c>
      <c r="J19" s="17">
        <f t="shared" si="6"/>
        <v>0</v>
      </c>
      <c r="K19" s="17">
        <f t="shared" si="6"/>
        <v>0</v>
      </c>
      <c r="L19" s="18">
        <f t="shared" si="6"/>
        <v>0</v>
      </c>
    </row>
    <row r="20" spans="1:12" ht="12.75" customHeight="1" hidden="1">
      <c r="A20" s="49"/>
      <c r="B20" s="29"/>
      <c r="C20" s="19" t="s">
        <v>27</v>
      </c>
      <c r="D20" s="20" t="s">
        <v>28</v>
      </c>
      <c r="E20" s="21">
        <f>F20+L20</f>
        <v>0</v>
      </c>
      <c r="F20" s="21">
        <v>0</v>
      </c>
      <c r="G20" s="22"/>
      <c r="H20" s="22"/>
      <c r="I20" s="22"/>
      <c r="J20" s="22"/>
      <c r="K20" s="22"/>
      <c r="L20" s="23"/>
    </row>
    <row r="21" spans="1:12" ht="24.75" customHeight="1" hidden="1">
      <c r="A21" s="24" t="s">
        <v>39</v>
      </c>
      <c r="B21" s="25"/>
      <c r="C21" s="25"/>
      <c r="D21" s="26" t="s">
        <v>40</v>
      </c>
      <c r="E21" s="27">
        <f aca="true" t="shared" si="7" ref="E21:L21">E22</f>
        <v>0</v>
      </c>
      <c r="F21" s="27">
        <f t="shared" si="7"/>
        <v>0</v>
      </c>
      <c r="G21" s="27">
        <f t="shared" si="7"/>
        <v>0</v>
      </c>
      <c r="H21" s="27">
        <f t="shared" si="7"/>
        <v>0</v>
      </c>
      <c r="I21" s="27">
        <f t="shared" si="7"/>
        <v>0</v>
      </c>
      <c r="J21" s="27">
        <f t="shared" si="7"/>
        <v>0</v>
      </c>
      <c r="K21" s="27">
        <f t="shared" si="7"/>
        <v>0</v>
      </c>
      <c r="L21" s="28">
        <f t="shared" si="7"/>
        <v>0</v>
      </c>
    </row>
    <row r="22" spans="1:12" ht="19.5" customHeight="1" hidden="1">
      <c r="A22" s="51"/>
      <c r="B22" s="14" t="s">
        <v>41</v>
      </c>
      <c r="C22" s="15"/>
      <c r="D22" s="16" t="s">
        <v>42</v>
      </c>
      <c r="E22" s="17">
        <f aca="true" t="shared" si="8" ref="E22:L22">SUM(E23)</f>
        <v>0</v>
      </c>
      <c r="F22" s="17">
        <f t="shared" si="8"/>
        <v>0</v>
      </c>
      <c r="G22" s="17">
        <f t="shared" si="8"/>
        <v>0</v>
      </c>
      <c r="H22" s="17">
        <f t="shared" si="8"/>
        <v>0</v>
      </c>
      <c r="I22" s="17">
        <f t="shared" si="8"/>
        <v>0</v>
      </c>
      <c r="J22" s="17">
        <f t="shared" si="8"/>
        <v>0</v>
      </c>
      <c r="K22" s="17">
        <f t="shared" si="8"/>
        <v>0</v>
      </c>
      <c r="L22" s="18">
        <f t="shared" si="8"/>
        <v>0</v>
      </c>
    </row>
    <row r="23" spans="1:12" ht="19.5" customHeight="1" hidden="1">
      <c r="A23" s="51"/>
      <c r="B23" s="30"/>
      <c r="C23" s="31" t="s">
        <v>29</v>
      </c>
      <c r="D23" s="32" t="s">
        <v>30</v>
      </c>
      <c r="E23" s="33">
        <f>F23+L23</f>
        <v>0</v>
      </c>
      <c r="F23" s="33">
        <v>0</v>
      </c>
      <c r="G23" s="34"/>
      <c r="H23" s="34"/>
      <c r="I23" s="34"/>
      <c r="J23" s="34"/>
      <c r="K23" s="34"/>
      <c r="L23" s="35"/>
    </row>
    <row r="24" spans="1:12" ht="19.5" customHeight="1">
      <c r="A24" s="9" t="s">
        <v>43</v>
      </c>
      <c r="B24" s="10"/>
      <c r="C24" s="10"/>
      <c r="D24" s="11" t="s">
        <v>44</v>
      </c>
      <c r="E24" s="12">
        <f aca="true" t="shared" si="9" ref="E24:K24">E25+E33+E35</f>
        <v>1569300</v>
      </c>
      <c r="F24" s="12">
        <f t="shared" si="9"/>
        <v>1569300</v>
      </c>
      <c r="G24" s="12">
        <f t="shared" si="9"/>
        <v>70356</v>
      </c>
      <c r="H24" s="12">
        <f t="shared" si="9"/>
        <v>19044</v>
      </c>
      <c r="I24" s="12">
        <f t="shared" si="9"/>
        <v>0</v>
      </c>
      <c r="J24" s="12">
        <f t="shared" si="9"/>
        <v>0</v>
      </c>
      <c r="K24" s="12">
        <f t="shared" si="9"/>
        <v>1477524</v>
      </c>
      <c r="L24" s="13">
        <f>L25+L35</f>
        <v>0</v>
      </c>
    </row>
    <row r="25" spans="1:12" ht="48" customHeight="1">
      <c r="A25" s="51"/>
      <c r="B25" s="14" t="s">
        <v>45</v>
      </c>
      <c r="C25" s="15"/>
      <c r="D25" s="16" t="s">
        <v>46</v>
      </c>
      <c r="E25" s="17">
        <f aca="true" t="shared" si="10" ref="E25:L25">SUM(E26:E32)</f>
        <v>1536000</v>
      </c>
      <c r="F25" s="17">
        <f t="shared" si="10"/>
        <v>1536000</v>
      </c>
      <c r="G25" s="17">
        <f t="shared" si="10"/>
        <v>38356</v>
      </c>
      <c r="H25" s="17">
        <f t="shared" si="10"/>
        <v>19044</v>
      </c>
      <c r="I25" s="17">
        <f>SUM(I26:I32)</f>
        <v>0</v>
      </c>
      <c r="J25" s="17">
        <f>SUM(J26:J32)</f>
        <v>0</v>
      </c>
      <c r="K25" s="17">
        <f>SUM(K26:K32)</f>
        <v>1477524</v>
      </c>
      <c r="L25" s="18">
        <f t="shared" si="10"/>
        <v>0</v>
      </c>
    </row>
    <row r="26" spans="1:12" ht="19.5" customHeight="1">
      <c r="A26" s="51"/>
      <c r="B26" s="50"/>
      <c r="C26" s="19" t="s">
        <v>47</v>
      </c>
      <c r="D26" s="20" t="s">
        <v>48</v>
      </c>
      <c r="E26" s="21">
        <f aca="true" t="shared" si="11" ref="E26:E32">F26+L26</f>
        <v>1477524</v>
      </c>
      <c r="F26" s="21">
        <v>1477524</v>
      </c>
      <c r="G26" s="22"/>
      <c r="H26" s="22"/>
      <c r="I26" s="22"/>
      <c r="J26" s="22"/>
      <c r="K26" s="22">
        <f>F26</f>
        <v>1477524</v>
      </c>
      <c r="L26" s="23"/>
    </row>
    <row r="27" spans="1:12" ht="19.5" customHeight="1">
      <c r="A27" s="51"/>
      <c r="B27" s="50"/>
      <c r="C27" s="19" t="s">
        <v>19</v>
      </c>
      <c r="D27" s="20" t="s">
        <v>20</v>
      </c>
      <c r="E27" s="21">
        <f t="shared" si="11"/>
        <v>35300</v>
      </c>
      <c r="F27" s="21">
        <v>35300</v>
      </c>
      <c r="G27" s="22">
        <f>F27</f>
        <v>35300</v>
      </c>
      <c r="H27" s="22"/>
      <c r="I27" s="22"/>
      <c r="J27" s="22"/>
      <c r="K27" s="22"/>
      <c r="L27" s="23"/>
    </row>
    <row r="28" spans="1:12" ht="19.5" customHeight="1">
      <c r="A28" s="51"/>
      <c r="B28" s="50"/>
      <c r="C28" s="19" t="s">
        <v>21</v>
      </c>
      <c r="D28" s="20" t="s">
        <v>22</v>
      </c>
      <c r="E28" s="21">
        <f t="shared" si="11"/>
        <v>3056</v>
      </c>
      <c r="F28" s="21">
        <v>3056</v>
      </c>
      <c r="G28" s="22">
        <f>F28</f>
        <v>3056</v>
      </c>
      <c r="H28" s="22"/>
      <c r="I28" s="22"/>
      <c r="J28" s="22"/>
      <c r="K28" s="22"/>
      <c r="L28" s="23"/>
    </row>
    <row r="29" spans="1:12" ht="19.5" customHeight="1">
      <c r="A29" s="51"/>
      <c r="B29" s="50"/>
      <c r="C29" s="19" t="s">
        <v>23</v>
      </c>
      <c r="D29" s="20" t="s">
        <v>24</v>
      </c>
      <c r="E29" s="21">
        <f t="shared" si="11"/>
        <v>18104</v>
      </c>
      <c r="F29" s="21">
        <v>18104</v>
      </c>
      <c r="G29" s="22"/>
      <c r="H29" s="22">
        <f>F29</f>
        <v>18104</v>
      </c>
      <c r="I29" s="22"/>
      <c r="J29" s="22"/>
      <c r="K29" s="22"/>
      <c r="L29" s="23"/>
    </row>
    <row r="30" spans="1:12" ht="19.5" customHeight="1">
      <c r="A30" s="51"/>
      <c r="B30" s="50"/>
      <c r="C30" s="19" t="s">
        <v>25</v>
      </c>
      <c r="D30" s="20" t="s">
        <v>26</v>
      </c>
      <c r="E30" s="21">
        <f t="shared" si="11"/>
        <v>940</v>
      </c>
      <c r="F30" s="21">
        <v>940</v>
      </c>
      <c r="G30" s="22"/>
      <c r="H30" s="22">
        <f>F30</f>
        <v>940</v>
      </c>
      <c r="I30" s="22"/>
      <c r="J30" s="22"/>
      <c r="K30" s="22"/>
      <c r="L30" s="23"/>
    </row>
    <row r="31" spans="1:12" ht="19.5" customHeight="1" hidden="1">
      <c r="A31" s="51"/>
      <c r="B31" s="50"/>
      <c r="C31" s="19" t="s">
        <v>27</v>
      </c>
      <c r="D31" s="20" t="s">
        <v>28</v>
      </c>
      <c r="E31" s="21">
        <v>0</v>
      </c>
      <c r="F31" s="21">
        <v>0</v>
      </c>
      <c r="G31" s="22"/>
      <c r="H31" s="22"/>
      <c r="I31" s="22"/>
      <c r="J31" s="22"/>
      <c r="K31" s="22"/>
      <c r="L31" s="23"/>
    </row>
    <row r="32" spans="1:12" ht="19.5" customHeight="1">
      <c r="A32" s="51"/>
      <c r="B32" s="50"/>
      <c r="C32" s="19" t="s">
        <v>29</v>
      </c>
      <c r="D32" s="20" t="s">
        <v>30</v>
      </c>
      <c r="E32" s="21">
        <f t="shared" si="11"/>
        <v>1076</v>
      </c>
      <c r="F32" s="21">
        <v>1076</v>
      </c>
      <c r="G32" s="22"/>
      <c r="H32" s="22"/>
      <c r="I32" s="22"/>
      <c r="J32" s="22"/>
      <c r="K32" s="22"/>
      <c r="L32" s="23"/>
    </row>
    <row r="33" spans="1:12" ht="57.75" customHeight="1">
      <c r="A33" s="51"/>
      <c r="B33" s="14" t="s">
        <v>49</v>
      </c>
      <c r="C33" s="15"/>
      <c r="D33" s="16" t="s">
        <v>50</v>
      </c>
      <c r="E33" s="17">
        <f aca="true" t="shared" si="12" ref="E33:L33">SUM(E34)</f>
        <v>1300</v>
      </c>
      <c r="F33" s="17">
        <f t="shared" si="12"/>
        <v>1300</v>
      </c>
      <c r="G33" s="17">
        <f t="shared" si="12"/>
        <v>0</v>
      </c>
      <c r="H33" s="17">
        <f t="shared" si="12"/>
        <v>0</v>
      </c>
      <c r="I33" s="17">
        <f t="shared" si="12"/>
        <v>0</v>
      </c>
      <c r="J33" s="17">
        <f t="shared" si="12"/>
        <v>0</v>
      </c>
      <c r="K33" s="17">
        <f t="shared" si="12"/>
        <v>0</v>
      </c>
      <c r="L33" s="18">
        <f t="shared" si="12"/>
        <v>0</v>
      </c>
    </row>
    <row r="34" spans="1:12" ht="19.5" customHeight="1">
      <c r="A34" s="51"/>
      <c r="B34" s="29"/>
      <c r="C34" s="19" t="s">
        <v>51</v>
      </c>
      <c r="D34" s="20" t="s">
        <v>52</v>
      </c>
      <c r="E34" s="21">
        <f>F34+L34</f>
        <v>1300</v>
      </c>
      <c r="F34" s="21">
        <v>1300</v>
      </c>
      <c r="G34" s="22"/>
      <c r="H34" s="22"/>
      <c r="I34" s="22"/>
      <c r="J34" s="22"/>
      <c r="K34" s="22"/>
      <c r="L34" s="23"/>
    </row>
    <row r="35" spans="1:12" ht="41.25" customHeight="1">
      <c r="A35" s="51"/>
      <c r="B35" s="14" t="s">
        <v>53</v>
      </c>
      <c r="C35" s="15"/>
      <c r="D35" s="16" t="s">
        <v>54</v>
      </c>
      <c r="E35" s="17">
        <f aca="true" t="shared" si="13" ref="E35:L35">SUM(E36)</f>
        <v>32000</v>
      </c>
      <c r="F35" s="17">
        <f t="shared" si="13"/>
        <v>32000</v>
      </c>
      <c r="G35" s="17">
        <f t="shared" si="13"/>
        <v>32000</v>
      </c>
      <c r="H35" s="17">
        <f t="shared" si="13"/>
        <v>0</v>
      </c>
      <c r="I35" s="17">
        <f t="shared" si="13"/>
        <v>0</v>
      </c>
      <c r="J35" s="17">
        <f t="shared" si="13"/>
        <v>0</v>
      </c>
      <c r="K35" s="17">
        <f t="shared" si="13"/>
        <v>0</v>
      </c>
      <c r="L35" s="18">
        <f t="shared" si="13"/>
        <v>0</v>
      </c>
    </row>
    <row r="36" spans="1:12" ht="19.5" customHeight="1">
      <c r="A36" s="51"/>
      <c r="B36" s="30"/>
      <c r="C36" s="31" t="s">
        <v>55</v>
      </c>
      <c r="D36" s="32" t="s">
        <v>56</v>
      </c>
      <c r="E36" s="33">
        <f>F36+L36</f>
        <v>32000</v>
      </c>
      <c r="F36" s="33">
        <v>32000</v>
      </c>
      <c r="G36" s="34">
        <f>F36</f>
        <v>32000</v>
      </c>
      <c r="H36" s="34"/>
      <c r="I36" s="34"/>
      <c r="J36" s="34"/>
      <c r="K36" s="34"/>
      <c r="L36" s="35"/>
    </row>
    <row r="37" spans="1:12" ht="24.75" customHeight="1">
      <c r="A37" s="48" t="s">
        <v>57</v>
      </c>
      <c r="B37" s="48"/>
      <c r="C37" s="48"/>
      <c r="D37" s="48"/>
      <c r="E37" s="36">
        <f>E7+E15+E21+E24</f>
        <v>1601314</v>
      </c>
      <c r="F37" s="36">
        <f>F7+F15+F21+F24</f>
        <v>1601314</v>
      </c>
      <c r="G37" s="36">
        <f aca="true" t="shared" si="14" ref="G37:L37">G7+G15+G21+G24+G18</f>
        <v>96406</v>
      </c>
      <c r="H37" s="36">
        <f t="shared" si="14"/>
        <v>24136</v>
      </c>
      <c r="I37" s="36">
        <f t="shared" si="14"/>
        <v>0</v>
      </c>
      <c r="J37" s="36">
        <f t="shared" si="14"/>
        <v>0</v>
      </c>
      <c r="K37" s="36">
        <f t="shared" si="14"/>
        <v>1477524</v>
      </c>
      <c r="L37" s="37">
        <f t="shared" si="14"/>
        <v>0</v>
      </c>
    </row>
    <row r="38" spans="5:12" ht="12.75">
      <c r="E38" s="38"/>
      <c r="F38" s="38"/>
      <c r="G38" s="38"/>
      <c r="H38" s="38"/>
      <c r="I38" s="38"/>
      <c r="J38" s="38"/>
      <c r="K38" s="38"/>
      <c r="L38" s="38"/>
    </row>
    <row r="39" spans="1:12" ht="12.75">
      <c r="A39" s="39"/>
      <c r="E39" s="38"/>
      <c r="F39" s="38"/>
      <c r="G39" s="38"/>
      <c r="H39" s="38"/>
      <c r="I39" s="38"/>
      <c r="J39" s="38"/>
      <c r="K39" s="38"/>
      <c r="L39" s="38"/>
    </row>
  </sheetData>
  <sheetProtection selectLockedCells="1" selectUnlockedCells="1"/>
  <mergeCells count="18">
    <mergeCell ref="A37:D37"/>
    <mergeCell ref="A8:A14"/>
    <mergeCell ref="B9:B14"/>
    <mergeCell ref="A16:A17"/>
    <mergeCell ref="A19:A20"/>
    <mergeCell ref="A22:A23"/>
    <mergeCell ref="A25:A36"/>
    <mergeCell ref="B26:B32"/>
    <mergeCell ref="A1:L1"/>
    <mergeCell ref="A3:A5"/>
    <mergeCell ref="B3:B5"/>
    <mergeCell ref="C3:C5"/>
    <mergeCell ref="D3:D5"/>
    <mergeCell ref="E3:E5"/>
    <mergeCell ref="F3:L3"/>
    <mergeCell ref="F4:F5"/>
    <mergeCell ref="G4:K4"/>
    <mergeCell ref="L4:L5"/>
  </mergeCells>
  <printOptions horizontalCentered="1"/>
  <pageMargins left="0.35433070866141736" right="0.4330708661417323" top="1.2598425196850394" bottom="0.7874015748031497" header="0.5118110236220472" footer="0.5118110236220472"/>
  <pageSetup horizontalDpi="600" verticalDpi="600" orientation="landscape" paperSize="9" scale="90" r:id="rId1"/>
  <headerFooter alignWithMargins="0">
    <oddHeader xml:space="preserve">&amp;RTabela nr 2a
do Uchwały Nr XXIII/124/2012 
Rady Gminy Borowie  
z dnia 18 grudnia 2012 roku   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PageLayoutView="0" colorId="8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PageLayoutView="0" colorId="8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PageLayoutView="0" colorId="8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Hanna Ośko</cp:lastModifiedBy>
  <cp:lastPrinted>2012-12-19T16:54:01Z</cp:lastPrinted>
  <dcterms:modified xsi:type="dcterms:W3CDTF">2012-12-19T16:54:05Z</dcterms:modified>
  <cp:category/>
  <cp:version/>
  <cp:contentType/>
  <cp:contentStatus/>
</cp:coreProperties>
</file>