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 _2_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'Arkusz1'!$A$1:$G$26</definedName>
    <definedName name="_xlnm.Print_Area" localSheetId="0">'Arkusz1 _2_'!$A$1:$Q$31</definedName>
  </definedNames>
  <calcPr fullCalcOnLoad="1"/>
</workbook>
</file>

<file path=xl/sharedStrings.xml><?xml version="1.0" encoding="utf-8"?>
<sst xmlns="http://schemas.openxmlformats.org/spreadsheetml/2006/main" count="204" uniqueCount="61">
  <si>
    <t>Załacznik Nr 5</t>
  </si>
  <si>
    <t xml:space="preserve">Informacja o wykonaniu dochodów własnych i wydatków nimi finansowanych </t>
  </si>
  <si>
    <t>Dział</t>
  </si>
  <si>
    <t>Rozdział</t>
  </si>
  <si>
    <t>Paragraf</t>
  </si>
  <si>
    <t>Wyszczególnienie</t>
  </si>
  <si>
    <t>Stan środków pieniężnych na początek okresu sprawozdawczego</t>
  </si>
  <si>
    <t>Dochody</t>
  </si>
  <si>
    <t xml:space="preserve">Suma bilansujaca </t>
  </si>
  <si>
    <t>Wydatki</t>
  </si>
  <si>
    <t>przychody</t>
  </si>
  <si>
    <t>wydatki</t>
  </si>
  <si>
    <t>plan</t>
  </si>
  <si>
    <t>wykonanie</t>
  </si>
  <si>
    <t xml:space="preserve">plan </t>
  </si>
  <si>
    <t xml:space="preserve">wykonanie </t>
  </si>
  <si>
    <t>(7+9)</t>
  </si>
  <si>
    <t>(13+15)</t>
  </si>
  <si>
    <t xml:space="preserve">OGÓŁEM: Przychody/ wydatki  </t>
  </si>
  <si>
    <t>Oświata i Wychowanie</t>
  </si>
  <si>
    <t xml:space="preserve">Przedszkola </t>
  </si>
  <si>
    <t>0830</t>
  </si>
  <si>
    <t>x</t>
  </si>
  <si>
    <t>wpływy z usług</t>
  </si>
  <si>
    <t>zakup środków żywności</t>
  </si>
  <si>
    <t>Stołówki szkolne</t>
  </si>
  <si>
    <t>0920</t>
  </si>
  <si>
    <t>pozostałe odsetki</t>
  </si>
  <si>
    <t>zakup materiałów i wyposażenia</t>
  </si>
  <si>
    <t>Kultura fizyczna i sport</t>
  </si>
  <si>
    <t>Obiekty sportowe</t>
  </si>
  <si>
    <t>0970</t>
  </si>
  <si>
    <t>wpływy z różnych opłat</t>
  </si>
  <si>
    <t>wynagrodzenia bezosobowe</t>
  </si>
  <si>
    <t>zakup energii</t>
  </si>
  <si>
    <t>zakup usług pozostałych</t>
  </si>
  <si>
    <t>Dane uzupełniajace:</t>
  </si>
  <si>
    <t>wyszczególnienie</t>
  </si>
  <si>
    <t>stan na początek okresu sprawozdawczego</t>
  </si>
  <si>
    <t>stan na koniec okresu sprawozdawczego</t>
  </si>
  <si>
    <t>rozdział 80104</t>
  </si>
  <si>
    <t>rozdział 80148</t>
  </si>
  <si>
    <t>należności</t>
  </si>
  <si>
    <t>zobowiązania</t>
  </si>
  <si>
    <t>Stan środków pieniężnych na początek roku</t>
  </si>
  <si>
    <t>należnosci</t>
  </si>
  <si>
    <t>Przychody/ wydatki</t>
  </si>
  <si>
    <t>.0830</t>
  </si>
  <si>
    <t>.0920</t>
  </si>
  <si>
    <t>.0970</t>
  </si>
  <si>
    <t>(6+8)</t>
  </si>
  <si>
    <t>(12+14)</t>
  </si>
  <si>
    <t>Stan środków pieniężnych na koniec okresu sprawozdawczego</t>
  </si>
  <si>
    <t>0960</t>
  </si>
  <si>
    <t>4210</t>
  </si>
  <si>
    <t>Szkoły podstawowe</t>
  </si>
  <si>
    <t>4300</t>
  </si>
  <si>
    <t xml:space="preserve">Gimnazja </t>
  </si>
  <si>
    <t>za  2009 rok</t>
  </si>
  <si>
    <t>rozdział 80101</t>
  </si>
  <si>
    <t>rozdział 80110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</si>
</sst>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5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hair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164" fontId="0" fillId="0" borderId="11" xfId="0" applyNumberForma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vertical="top" wrapText="1"/>
    </xf>
    <xf numFmtId="164" fontId="6" fillId="33" borderId="22" xfId="0" applyNumberFormat="1" applyFont="1" applyFill="1" applyBorder="1" applyAlignment="1">
      <alignment vertical="top" wrapText="1"/>
    </xf>
    <xf numFmtId="164" fontId="6" fillId="33" borderId="25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top" wrapText="1"/>
    </xf>
    <xf numFmtId="164" fontId="1" fillId="34" borderId="26" xfId="0" applyNumberFormat="1" applyFont="1" applyFill="1" applyBorder="1" applyAlignment="1">
      <alignment vertical="top" wrapText="1"/>
    </xf>
    <xf numFmtId="164" fontId="1" fillId="34" borderId="2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64" fontId="6" fillId="0" borderId="26" xfId="0" applyNumberFormat="1" applyFont="1" applyFill="1" applyBorder="1" applyAlignment="1">
      <alignment vertical="top" wrapText="1"/>
    </xf>
    <xf numFmtId="164" fontId="6" fillId="0" borderId="27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34" borderId="28" xfId="0" applyFont="1" applyFill="1" applyBorder="1" applyAlignment="1">
      <alignment vertical="top" wrapText="1"/>
    </xf>
    <xf numFmtId="0" fontId="1" fillId="34" borderId="28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vertical="top" wrapText="1"/>
    </xf>
    <xf numFmtId="164" fontId="1" fillId="34" borderId="30" xfId="0" applyNumberFormat="1" applyFont="1" applyFill="1" applyBorder="1" applyAlignment="1">
      <alignment vertical="top" wrapText="1"/>
    </xf>
    <xf numFmtId="164" fontId="1" fillId="34" borderId="29" xfId="0" applyNumberFormat="1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vertical="top" wrapText="1"/>
    </xf>
    <xf numFmtId="164" fontId="1" fillId="0" borderId="34" xfId="0" applyNumberFormat="1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vertical="top" wrapText="1"/>
    </xf>
    <xf numFmtId="164" fontId="1" fillId="0" borderId="37" xfId="0" applyNumberFormat="1" applyFont="1" applyFill="1" applyBorder="1" applyAlignment="1">
      <alignment vertical="top" wrapText="1"/>
    </xf>
    <xf numFmtId="164" fontId="1" fillId="0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33" borderId="43" xfId="0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35" borderId="2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top" wrapText="1"/>
    </xf>
    <xf numFmtId="164" fontId="6" fillId="0" borderId="53" xfId="0" applyNumberFormat="1" applyFont="1" applyFill="1" applyBorder="1" applyAlignment="1">
      <alignment vertical="top" wrapText="1"/>
    </xf>
    <xf numFmtId="164" fontId="6" fillId="0" borderId="54" xfId="0" applyNumberFormat="1" applyFont="1" applyFill="1" applyBorder="1" applyAlignment="1">
      <alignment vertical="top" wrapText="1"/>
    </xf>
    <xf numFmtId="164" fontId="1" fillId="0" borderId="53" xfId="0" applyNumberFormat="1" applyFont="1" applyFill="1" applyBorder="1" applyAlignment="1">
      <alignment vertical="top" wrapText="1"/>
    </xf>
    <xf numFmtId="164" fontId="1" fillId="0" borderId="54" xfId="0" applyNumberFormat="1" applyFont="1" applyFill="1" applyBorder="1" applyAlignment="1">
      <alignment vertical="top" wrapText="1"/>
    </xf>
    <xf numFmtId="0" fontId="1" fillId="35" borderId="53" xfId="0" applyFont="1" applyFill="1" applyBorder="1" applyAlignment="1">
      <alignment horizontal="center" vertical="top" wrapText="1"/>
    </xf>
    <xf numFmtId="0" fontId="1" fillId="35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 wrapText="1"/>
    </xf>
    <xf numFmtId="164" fontId="1" fillId="35" borderId="53" xfId="0" applyNumberFormat="1" applyFont="1" applyFill="1" applyBorder="1" applyAlignment="1">
      <alignment horizontal="center" vertical="center" wrapText="1"/>
    </xf>
    <xf numFmtId="164" fontId="1" fillId="35" borderId="5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28" xfId="0" applyFont="1" applyFill="1" applyBorder="1" applyAlignment="1">
      <alignment vertical="top" wrapText="1"/>
    </xf>
    <xf numFmtId="0" fontId="6" fillId="36" borderId="28" xfId="0" applyFont="1" applyFill="1" applyBorder="1" applyAlignment="1">
      <alignment horizontal="center" vertical="top" wrapText="1"/>
    </xf>
    <xf numFmtId="0" fontId="6" fillId="36" borderId="52" xfId="0" applyFont="1" applyFill="1" applyBorder="1" applyAlignment="1">
      <alignment horizontal="center" vertical="top" wrapText="1"/>
    </xf>
    <xf numFmtId="164" fontId="6" fillId="36" borderId="53" xfId="0" applyNumberFormat="1" applyFont="1" applyFill="1" applyBorder="1" applyAlignment="1">
      <alignment vertical="top" wrapText="1"/>
    </xf>
    <xf numFmtId="164" fontId="6" fillId="36" borderId="54" xfId="0" applyNumberFormat="1" applyFont="1" applyFill="1" applyBorder="1" applyAlignment="1">
      <alignment vertical="top" wrapText="1"/>
    </xf>
    <xf numFmtId="164" fontId="6" fillId="36" borderId="56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6" fillId="37" borderId="17" xfId="0" applyFont="1" applyFill="1" applyBorder="1" applyAlignment="1">
      <alignment horizontal="center" vertical="top" wrapText="1"/>
    </xf>
    <xf numFmtId="0" fontId="6" fillId="37" borderId="12" xfId="0" applyFont="1" applyFill="1" applyBorder="1" applyAlignment="1">
      <alignment horizontal="center" vertical="top" wrapText="1"/>
    </xf>
    <xf numFmtId="164" fontId="6" fillId="36" borderId="57" xfId="0" applyNumberFormat="1" applyFont="1" applyFill="1" applyBorder="1" applyAlignment="1">
      <alignment vertical="top" wrapText="1"/>
    </xf>
    <xf numFmtId="164" fontId="6" fillId="36" borderId="58" xfId="0" applyNumberFormat="1" applyFont="1" applyFill="1" applyBorder="1" applyAlignment="1">
      <alignment vertical="top" wrapText="1"/>
    </xf>
    <xf numFmtId="164" fontId="6" fillId="36" borderId="15" xfId="0" applyNumberFormat="1" applyFont="1" applyFill="1" applyBorder="1" applyAlignment="1">
      <alignment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59" xfId="0" applyFont="1" applyFill="1" applyBorder="1" applyAlignment="1">
      <alignment vertical="top" wrapText="1"/>
    </xf>
    <xf numFmtId="0" fontId="6" fillId="36" borderId="59" xfId="0" applyFont="1" applyFill="1" applyBorder="1" applyAlignment="1">
      <alignment horizontal="center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6" borderId="0" xfId="0" applyFill="1" applyAlignment="1">
      <alignment/>
    </xf>
    <xf numFmtId="0" fontId="6" fillId="38" borderId="28" xfId="0" applyFont="1" applyFill="1" applyBorder="1" applyAlignment="1">
      <alignment horizontal="center" vertical="top" wrapText="1"/>
    </xf>
    <xf numFmtId="164" fontId="6" fillId="38" borderId="53" xfId="0" applyNumberFormat="1" applyFont="1" applyFill="1" applyBorder="1" applyAlignment="1">
      <alignment horizontal="center" vertical="center" wrapText="1"/>
    </xf>
    <xf numFmtId="49" fontId="1" fillId="35" borderId="28" xfId="0" applyNumberFormat="1" applyFont="1" applyFill="1" applyBorder="1" applyAlignment="1">
      <alignment horizontal="center" vertical="top" wrapText="1"/>
    </xf>
    <xf numFmtId="49" fontId="1" fillId="0" borderId="52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4" fontId="6" fillId="0" borderId="53" xfId="0" applyNumberFormat="1" applyFont="1" applyFill="1" applyBorder="1" applyAlignment="1">
      <alignment vertical="top" wrapText="1"/>
    </xf>
    <xf numFmtId="4" fontId="6" fillId="0" borderId="54" xfId="0" applyNumberFormat="1" applyFont="1" applyFill="1" applyBorder="1" applyAlignment="1">
      <alignment vertical="top" wrapText="1"/>
    </xf>
    <xf numFmtId="4" fontId="1" fillId="35" borderId="53" xfId="0" applyNumberFormat="1" applyFont="1" applyFill="1" applyBorder="1" applyAlignment="1">
      <alignment horizontal="center" vertical="top" wrapText="1"/>
    </xf>
    <xf numFmtId="4" fontId="1" fillId="35" borderId="53" xfId="0" applyNumberFormat="1" applyFont="1" applyFill="1" applyBorder="1" applyAlignment="1">
      <alignment horizontal="center" vertical="center" wrapText="1"/>
    </xf>
    <xf numFmtId="4" fontId="1" fillId="35" borderId="54" xfId="0" applyNumberFormat="1" applyFont="1" applyFill="1" applyBorder="1" applyAlignment="1">
      <alignment horizontal="center" vertical="center" wrapText="1"/>
    </xf>
    <xf numFmtId="164" fontId="6" fillId="37" borderId="62" xfId="0" applyNumberFormat="1" applyFont="1" applyFill="1" applyBorder="1" applyAlignment="1">
      <alignment vertical="top" wrapText="1"/>
    </xf>
    <xf numFmtId="164" fontId="6" fillId="36" borderId="63" xfId="0" applyNumberFormat="1" applyFont="1" applyFill="1" applyBorder="1" applyAlignment="1">
      <alignment vertical="top" wrapText="1"/>
    </xf>
    <xf numFmtId="164" fontId="1" fillId="0" borderId="63" xfId="0" applyNumberFormat="1" applyFont="1" applyFill="1" applyBorder="1" applyAlignment="1">
      <alignment vertical="top" wrapText="1"/>
    </xf>
    <xf numFmtId="164" fontId="1" fillId="0" borderId="63" xfId="0" applyNumberFormat="1" applyFont="1" applyFill="1" applyBorder="1" applyAlignment="1">
      <alignment horizontal="center" vertical="top" wrapText="1"/>
    </xf>
    <xf numFmtId="164" fontId="6" fillId="0" borderId="56" xfId="0" applyNumberFormat="1" applyFont="1" applyFill="1" applyBorder="1" applyAlignment="1">
      <alignment vertical="top" wrapText="1"/>
    </xf>
    <xf numFmtId="0" fontId="1" fillId="35" borderId="56" xfId="0" applyFont="1" applyFill="1" applyBorder="1" applyAlignment="1">
      <alignment horizontal="center" vertical="top" wrapText="1"/>
    </xf>
    <xf numFmtId="4" fontId="6" fillId="38" borderId="64" xfId="0" applyNumberFormat="1" applyFont="1" applyFill="1" applyBorder="1" applyAlignment="1">
      <alignment horizontal="center" vertical="top" wrapText="1"/>
    </xf>
    <xf numFmtId="4" fontId="1" fillId="35" borderId="56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vertical="top" wrapText="1"/>
    </xf>
    <xf numFmtId="0" fontId="1" fillId="35" borderId="65" xfId="0" applyFont="1" applyFill="1" applyBorder="1" applyAlignment="1">
      <alignment horizontal="center" vertical="top" wrapText="1"/>
    </xf>
    <xf numFmtId="164" fontId="6" fillId="39" borderId="66" xfId="0" applyNumberFormat="1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top" wrapText="1"/>
    </xf>
    <xf numFmtId="164" fontId="6" fillId="36" borderId="48" xfId="0" applyNumberFormat="1" applyFont="1" applyFill="1" applyBorder="1" applyAlignment="1">
      <alignment vertical="top" wrapText="1"/>
    </xf>
    <xf numFmtId="0" fontId="1" fillId="0" borderId="67" xfId="0" applyFont="1" applyFill="1" applyBorder="1" applyAlignment="1">
      <alignment vertical="top" wrapText="1"/>
    </xf>
    <xf numFmtId="164" fontId="1" fillId="0" borderId="48" xfId="0" applyNumberFormat="1" applyFont="1" applyFill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70" xfId="0" applyFont="1" applyFill="1" applyBorder="1" applyAlignment="1">
      <alignment vertical="top" wrapText="1"/>
    </xf>
    <xf numFmtId="0" fontId="1" fillId="35" borderId="71" xfId="0" applyFont="1" applyFill="1" applyBorder="1" applyAlignment="1">
      <alignment horizontal="center" vertical="top" wrapText="1"/>
    </xf>
    <xf numFmtId="0" fontId="1" fillId="0" borderId="72" xfId="0" applyFont="1" applyFill="1" applyBorder="1" applyAlignment="1">
      <alignment horizontal="center" vertical="top" wrapText="1"/>
    </xf>
    <xf numFmtId="0" fontId="1" fillId="35" borderId="73" xfId="0" applyFont="1" applyFill="1" applyBorder="1" applyAlignment="1">
      <alignment horizontal="center" vertical="top" wrapText="1"/>
    </xf>
    <xf numFmtId="0" fontId="1" fillId="35" borderId="74" xfId="0" applyFont="1" applyFill="1" applyBorder="1" applyAlignment="1">
      <alignment horizontal="center" vertical="top" wrapText="1"/>
    </xf>
    <xf numFmtId="164" fontId="6" fillId="39" borderId="75" xfId="0" applyNumberFormat="1" applyFont="1" applyFill="1" applyBorder="1" applyAlignment="1">
      <alignment vertical="center" wrapText="1"/>
    </xf>
    <xf numFmtId="0" fontId="6" fillId="37" borderId="61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6" fillId="36" borderId="76" xfId="0" applyFont="1" applyFill="1" applyBorder="1" applyAlignment="1">
      <alignment vertical="top" wrapText="1"/>
    </xf>
    <xf numFmtId="0" fontId="1" fillId="0" borderId="76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52" xfId="0" applyFont="1" applyFill="1" applyBorder="1" applyAlignment="1">
      <alignment vertical="top" wrapText="1"/>
    </xf>
    <xf numFmtId="0" fontId="1" fillId="0" borderId="72" xfId="0" applyFont="1" applyFill="1" applyBorder="1" applyAlignment="1">
      <alignment vertical="top" wrapText="1"/>
    </xf>
    <xf numFmtId="164" fontId="6" fillId="39" borderId="77" xfId="0" applyNumberFormat="1" applyFont="1" applyFill="1" applyBorder="1" applyAlignment="1">
      <alignment vertical="center" wrapText="1"/>
    </xf>
    <xf numFmtId="164" fontId="6" fillId="39" borderId="78" xfId="0" applyNumberFormat="1" applyFont="1" applyFill="1" applyBorder="1" applyAlignment="1">
      <alignment vertical="center" wrapText="1"/>
    </xf>
    <xf numFmtId="164" fontId="6" fillId="37" borderId="77" xfId="0" applyNumberFormat="1" applyFont="1" applyFill="1" applyBorder="1" applyAlignment="1">
      <alignment vertical="top" wrapText="1"/>
    </xf>
    <xf numFmtId="164" fontId="6" fillId="37" borderId="79" xfId="0" applyNumberFormat="1" applyFont="1" applyFill="1" applyBorder="1" applyAlignment="1">
      <alignment vertical="top" wrapText="1"/>
    </xf>
    <xf numFmtId="164" fontId="6" fillId="36" borderId="47" xfId="0" applyNumberFormat="1" applyFont="1" applyFill="1" applyBorder="1" applyAlignment="1">
      <alignment vertical="top" wrapText="1"/>
    </xf>
    <xf numFmtId="164" fontId="1" fillId="0" borderId="47" xfId="0" applyNumberFormat="1" applyFont="1" applyFill="1" applyBorder="1" applyAlignment="1">
      <alignment vertical="top" wrapText="1"/>
    </xf>
    <xf numFmtId="164" fontId="6" fillId="36" borderId="76" xfId="0" applyNumberFormat="1" applyFont="1" applyFill="1" applyBorder="1" applyAlignment="1">
      <alignment vertical="top" wrapText="1"/>
    </xf>
    <xf numFmtId="164" fontId="1" fillId="0" borderId="76" xfId="0" applyNumberFormat="1" applyFont="1" applyFill="1" applyBorder="1" applyAlignment="1">
      <alignment vertical="top" wrapText="1"/>
    </xf>
    <xf numFmtId="164" fontId="1" fillId="0" borderId="76" xfId="0" applyNumberFormat="1" applyFont="1" applyFill="1" applyBorder="1" applyAlignment="1">
      <alignment horizontal="center" vertical="top" wrapText="1"/>
    </xf>
    <xf numFmtId="164" fontId="6" fillId="36" borderId="14" xfId="0" applyNumberFormat="1" applyFont="1" applyFill="1" applyBorder="1" applyAlignment="1">
      <alignment vertical="top" wrapText="1"/>
    </xf>
    <xf numFmtId="164" fontId="6" fillId="0" borderId="52" xfId="0" applyNumberFormat="1" applyFont="1" applyFill="1" applyBorder="1" applyAlignment="1">
      <alignment vertical="top" wrapText="1"/>
    </xf>
    <xf numFmtId="4" fontId="6" fillId="38" borderId="80" xfId="0" applyNumberFormat="1" applyFont="1" applyFill="1" applyBorder="1" applyAlignment="1">
      <alignment horizontal="center" vertical="top" wrapText="1"/>
    </xf>
    <xf numFmtId="4" fontId="1" fillId="35" borderId="52" xfId="0" applyNumberFormat="1" applyFont="1" applyFill="1" applyBorder="1" applyAlignment="1">
      <alignment horizontal="center" vertical="top" wrapText="1"/>
    </xf>
    <xf numFmtId="164" fontId="6" fillId="36" borderId="52" xfId="0" applyNumberFormat="1" applyFont="1" applyFill="1" applyBorder="1" applyAlignment="1">
      <alignment vertical="top" wrapText="1"/>
    </xf>
    <xf numFmtId="164" fontId="1" fillId="0" borderId="52" xfId="0" applyNumberFormat="1" applyFont="1" applyFill="1" applyBorder="1" applyAlignment="1">
      <alignment vertical="top" wrapText="1"/>
    </xf>
    <xf numFmtId="0" fontId="1" fillId="35" borderId="81" xfId="0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6" fillId="39" borderId="82" xfId="0" applyNumberFormat="1" applyFont="1" applyFill="1" applyBorder="1" applyAlignment="1">
      <alignment vertical="center" wrapText="1"/>
    </xf>
    <xf numFmtId="164" fontId="1" fillId="35" borderId="73" xfId="0" applyNumberFormat="1" applyFont="1" applyFill="1" applyBorder="1" applyAlignment="1">
      <alignment horizontal="center" vertical="center" wrapText="1"/>
    </xf>
    <xf numFmtId="164" fontId="1" fillId="35" borderId="74" xfId="0" applyNumberFormat="1" applyFont="1" applyFill="1" applyBorder="1" applyAlignment="1">
      <alignment horizontal="center" vertical="center" wrapText="1"/>
    </xf>
    <xf numFmtId="164" fontId="6" fillId="38" borderId="83" xfId="0" applyNumberFormat="1" applyFont="1" applyFill="1" applyBorder="1" applyAlignment="1">
      <alignment horizontal="center" vertical="center" wrapText="1"/>
    </xf>
    <xf numFmtId="164" fontId="6" fillId="38" borderId="84" xfId="0" applyNumberFormat="1" applyFont="1" applyFill="1" applyBorder="1" applyAlignment="1">
      <alignment horizontal="center" vertical="top" wrapText="1"/>
    </xf>
    <xf numFmtId="164" fontId="0" fillId="0" borderId="14" xfId="0" applyNumberForma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64" fontId="0" fillId="0" borderId="71" xfId="0" applyNumberForma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4" fontId="0" fillId="0" borderId="61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6" xfId="0" applyNumberFormat="1" applyBorder="1" applyAlignment="1">
      <alignment/>
    </xf>
    <xf numFmtId="4" fontId="0" fillId="0" borderId="87" xfId="0" applyNumberFormat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6" fillId="39" borderId="90" xfId="0" applyFont="1" applyFill="1" applyBorder="1" applyAlignment="1">
      <alignment horizontal="center" vertical="center" wrapText="1"/>
    </xf>
    <xf numFmtId="0" fontId="6" fillId="39" borderId="91" xfId="0" applyFont="1" applyFill="1" applyBorder="1" applyAlignment="1">
      <alignment horizontal="center" vertical="center" wrapText="1"/>
    </xf>
    <xf numFmtId="0" fontId="6" fillId="39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/>
    </xf>
    <xf numFmtId="0" fontId="8" fillId="0" borderId="115" xfId="0" applyFont="1" applyBorder="1" applyAlignment="1">
      <alignment vertical="center" wrapText="1"/>
    </xf>
    <xf numFmtId="0" fontId="8" fillId="0" borderId="116" xfId="0" applyFont="1" applyBorder="1" applyAlignment="1">
      <alignment vertical="center" wrapText="1"/>
    </xf>
    <xf numFmtId="0" fontId="8" fillId="0" borderId="117" xfId="0" applyFont="1" applyBorder="1" applyAlignment="1">
      <alignment vertical="center" wrapText="1"/>
    </xf>
    <xf numFmtId="0" fontId="0" fillId="0" borderId="118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122" xfId="0" applyFont="1" applyBorder="1" applyAlignment="1">
      <alignment horizontal="center" vertical="center" wrapText="1"/>
    </xf>
    <xf numFmtId="0" fontId="27" fillId="0" borderId="123" xfId="0" applyFont="1" applyFill="1" applyBorder="1" applyAlignment="1">
      <alignment horizontal="center"/>
    </xf>
    <xf numFmtId="0" fontId="27" fillId="0" borderId="124" xfId="0" applyFont="1" applyFill="1" applyBorder="1" applyAlignment="1">
      <alignment horizontal="center"/>
    </xf>
    <xf numFmtId="164" fontId="6" fillId="37" borderId="125" xfId="0" applyNumberFormat="1" applyFont="1" applyFill="1" applyBorder="1" applyAlignment="1">
      <alignment vertical="top" wrapText="1"/>
    </xf>
    <xf numFmtId="164" fontId="6" fillId="38" borderId="80" xfId="0" applyNumberFormat="1" applyFont="1" applyFill="1" applyBorder="1" applyAlignment="1">
      <alignment horizontal="center" vertical="top" wrapText="1"/>
    </xf>
    <xf numFmtId="0" fontId="1" fillId="35" borderId="72" xfId="0" applyFont="1" applyFill="1" applyBorder="1" applyAlignment="1">
      <alignment horizontal="center" vertical="top" wrapText="1"/>
    </xf>
    <xf numFmtId="164" fontId="6" fillId="39" borderId="126" xfId="0" applyNumberFormat="1" applyFont="1" applyFill="1" applyBorder="1" applyAlignment="1">
      <alignment vertical="center" wrapText="1"/>
    </xf>
    <xf numFmtId="164" fontId="6" fillId="37" borderId="127" xfId="0" applyNumberFormat="1" applyFont="1" applyFill="1" applyBorder="1" applyAlignment="1">
      <alignment vertical="top" wrapText="1"/>
    </xf>
    <xf numFmtId="164" fontId="6" fillId="36" borderId="104" xfId="0" applyNumberFormat="1" applyFont="1" applyFill="1" applyBorder="1" applyAlignment="1">
      <alignment vertical="top" wrapText="1"/>
    </xf>
    <xf numFmtId="164" fontId="6" fillId="36" borderId="84" xfId="0" applyNumberFormat="1" applyFont="1" applyFill="1" applyBorder="1" applyAlignment="1">
      <alignment vertical="top" wrapText="1"/>
    </xf>
    <xf numFmtId="164" fontId="6" fillId="36" borderId="83" xfId="0" applyNumberFormat="1" applyFont="1" applyFill="1" applyBorder="1" applyAlignment="1">
      <alignment vertical="top" wrapText="1"/>
    </xf>
    <xf numFmtId="4" fontId="1" fillId="0" borderId="53" xfId="0" applyNumberFormat="1" applyFont="1" applyFill="1" applyBorder="1" applyAlignment="1">
      <alignment horizontal="center" vertical="top" wrapText="1"/>
    </xf>
    <xf numFmtId="4" fontId="1" fillId="0" borderId="54" xfId="0" applyNumberFormat="1" applyFont="1" applyFill="1" applyBorder="1" applyAlignment="1">
      <alignment horizontal="center" vertical="top" wrapText="1"/>
    </xf>
    <xf numFmtId="4" fontId="1" fillId="0" borderId="53" xfId="0" applyNumberFormat="1" applyFont="1" applyFill="1" applyBorder="1" applyAlignment="1">
      <alignment vertical="top" wrapText="1"/>
    </xf>
    <xf numFmtId="4" fontId="1" fillId="0" borderId="54" xfId="0" applyNumberFormat="1" applyFont="1" applyFill="1" applyBorder="1" applyAlignment="1">
      <alignment vertical="top" wrapText="1"/>
    </xf>
    <xf numFmtId="164" fontId="1" fillId="0" borderId="73" xfId="0" applyNumberFormat="1" applyFont="1" applyFill="1" applyBorder="1" applyAlignment="1">
      <alignment vertical="top" wrapText="1"/>
    </xf>
    <xf numFmtId="164" fontId="1" fillId="0" borderId="74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164" fontId="6" fillId="38" borderId="84" xfId="0" applyNumberFormat="1" applyFont="1" applyFill="1" applyBorder="1" applyAlignment="1">
      <alignment horizontal="right" vertical="center" wrapText="1"/>
    </xf>
    <xf numFmtId="164" fontId="6" fillId="38" borderId="83" xfId="0" applyNumberFormat="1" applyFont="1" applyFill="1" applyBorder="1" applyAlignment="1">
      <alignment horizontal="right" vertical="center" wrapText="1"/>
    </xf>
    <xf numFmtId="0" fontId="5" fillId="0" borderId="128" xfId="0" applyFont="1" applyFill="1" applyBorder="1" applyAlignment="1">
      <alignment horizontal="center" vertical="center" wrapText="1"/>
    </xf>
    <xf numFmtId="164" fontId="6" fillId="39" borderId="129" xfId="0" applyNumberFormat="1" applyFont="1" applyFill="1" applyBorder="1" applyAlignment="1">
      <alignment vertical="center" wrapText="1"/>
    </xf>
    <xf numFmtId="164" fontId="6" fillId="39" borderId="124" xfId="0" applyNumberFormat="1" applyFont="1" applyFill="1" applyBorder="1" applyAlignment="1">
      <alignment vertical="center" wrapText="1"/>
    </xf>
    <xf numFmtId="164" fontId="6" fillId="37" borderId="130" xfId="0" applyNumberFormat="1" applyFont="1" applyFill="1" applyBorder="1" applyAlignment="1">
      <alignment vertical="top" wrapText="1"/>
    </xf>
    <xf numFmtId="164" fontId="6" fillId="37" borderId="131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75" zoomScaleSheetLayoutView="75" zoomScalePageLayoutView="0" workbookViewId="0" topLeftCell="F4">
      <selection activeCell="M16" sqref="M16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1.28125" style="0" customWidth="1"/>
    <col min="4" max="4" width="8.8515625" style="0" customWidth="1"/>
    <col min="5" max="5" width="25.421875" style="0" customWidth="1"/>
    <col min="6" max="6" width="9.7109375" style="0" customWidth="1"/>
    <col min="7" max="7" width="11.00390625" style="0" customWidth="1"/>
    <col min="8" max="8" width="14.421875" style="0" customWidth="1"/>
    <col min="9" max="10" width="12.28125" style="0" customWidth="1"/>
    <col min="11" max="12" width="13.140625" style="0" customWidth="1"/>
    <col min="13" max="13" width="13.7109375" style="0" customWidth="1"/>
    <col min="14" max="14" width="13.140625" style="0" customWidth="1"/>
    <col min="15" max="15" width="11.57421875" style="0" customWidth="1"/>
    <col min="16" max="16" width="11.7109375" style="0" customWidth="1"/>
    <col min="17" max="17" width="12.8515625" style="0" customWidth="1"/>
  </cols>
  <sheetData>
    <row r="1" spans="1:17" ht="15.75">
      <c r="A1" s="1"/>
      <c r="B1" s="1"/>
      <c r="C1" s="1"/>
      <c r="D1" s="1"/>
      <c r="Q1" s="2" t="s">
        <v>0</v>
      </c>
    </row>
    <row r="2" spans="1:17" ht="20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>
      <c r="A3" s="213" t="s">
        <v>58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3.5" customHeight="1" thickBot="1">
      <c r="A4" s="1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58.5" customHeight="1" thickBot="1">
      <c r="A5" s="214" t="s">
        <v>2</v>
      </c>
      <c r="B5" s="216" t="s">
        <v>3</v>
      </c>
      <c r="C5" s="216" t="s">
        <v>4</v>
      </c>
      <c r="D5" s="216"/>
      <c r="E5" s="217" t="s">
        <v>5</v>
      </c>
      <c r="F5" s="219" t="s">
        <v>6</v>
      </c>
      <c r="G5" s="220"/>
      <c r="H5" s="221" t="s">
        <v>7</v>
      </c>
      <c r="I5" s="222"/>
      <c r="J5" s="223" t="s">
        <v>8</v>
      </c>
      <c r="K5" s="224"/>
      <c r="L5" s="223" t="s">
        <v>9</v>
      </c>
      <c r="M5" s="224"/>
      <c r="N5" s="198" t="s">
        <v>52</v>
      </c>
      <c r="O5" s="199"/>
      <c r="P5" s="200" t="s">
        <v>8</v>
      </c>
      <c r="Q5" s="201"/>
    </row>
    <row r="6" spans="1:17" ht="16.5" customHeight="1" thickBot="1">
      <c r="A6" s="215"/>
      <c r="B6" s="202"/>
      <c r="C6" s="202" t="s">
        <v>10</v>
      </c>
      <c r="D6" s="202" t="s">
        <v>11</v>
      </c>
      <c r="E6" s="217"/>
      <c r="F6" s="203" t="s">
        <v>12</v>
      </c>
      <c r="G6" s="205" t="s">
        <v>13</v>
      </c>
      <c r="H6" s="207" t="s">
        <v>12</v>
      </c>
      <c r="I6" s="209" t="s">
        <v>13</v>
      </c>
      <c r="J6" s="73" t="s">
        <v>14</v>
      </c>
      <c r="K6" s="74" t="s">
        <v>15</v>
      </c>
      <c r="L6" s="203" t="s">
        <v>12</v>
      </c>
      <c r="M6" s="205" t="s">
        <v>13</v>
      </c>
      <c r="N6" s="191" t="s">
        <v>12</v>
      </c>
      <c r="O6" s="193" t="s">
        <v>13</v>
      </c>
      <c r="P6" s="91" t="s">
        <v>14</v>
      </c>
      <c r="Q6" s="76" t="s">
        <v>15</v>
      </c>
    </row>
    <row r="7" spans="1:17" ht="13.5" customHeight="1">
      <c r="A7" s="215"/>
      <c r="B7" s="202"/>
      <c r="C7" s="202"/>
      <c r="D7" s="202"/>
      <c r="E7" s="218"/>
      <c r="F7" s="204"/>
      <c r="G7" s="206"/>
      <c r="H7" s="208"/>
      <c r="I7" s="210"/>
      <c r="J7" s="71" t="s">
        <v>50</v>
      </c>
      <c r="K7" s="72" t="s">
        <v>16</v>
      </c>
      <c r="L7" s="211"/>
      <c r="M7" s="212"/>
      <c r="N7" s="192"/>
      <c r="O7" s="194"/>
      <c r="P7" s="92" t="s">
        <v>51</v>
      </c>
      <c r="Q7" s="75" t="s">
        <v>17</v>
      </c>
    </row>
    <row r="8" spans="1:17" ht="13.5" customHeight="1" thickBot="1">
      <c r="A8" s="14">
        <v>1</v>
      </c>
      <c r="B8" s="67">
        <v>2</v>
      </c>
      <c r="C8" s="67">
        <v>3</v>
      </c>
      <c r="D8" s="67">
        <v>4</v>
      </c>
      <c r="E8" s="68">
        <v>5</v>
      </c>
      <c r="F8" s="69">
        <v>6</v>
      </c>
      <c r="G8" s="70">
        <v>7</v>
      </c>
      <c r="H8" s="69">
        <v>8</v>
      </c>
      <c r="I8" s="70">
        <v>9</v>
      </c>
      <c r="J8" s="69">
        <v>10</v>
      </c>
      <c r="K8" s="70">
        <v>11</v>
      </c>
      <c r="L8" s="69">
        <v>12</v>
      </c>
      <c r="M8" s="88">
        <v>13</v>
      </c>
      <c r="N8" s="79">
        <v>14</v>
      </c>
      <c r="O8" s="80">
        <v>15</v>
      </c>
      <c r="P8" s="78">
        <v>16</v>
      </c>
      <c r="Q8" s="260">
        <v>17</v>
      </c>
    </row>
    <row r="9" spans="1:22" s="5" customFormat="1" ht="27" customHeight="1" thickBot="1">
      <c r="A9" s="195" t="s">
        <v>18</v>
      </c>
      <c r="B9" s="196"/>
      <c r="C9" s="196"/>
      <c r="D9" s="196"/>
      <c r="E9" s="197"/>
      <c r="F9" s="159">
        <f>F10</f>
        <v>4118</v>
      </c>
      <c r="G9" s="160">
        <f aca="true" t="shared" si="0" ref="G9:Q9">G10</f>
        <v>5167</v>
      </c>
      <c r="H9" s="136">
        <f t="shared" si="0"/>
        <v>201989</v>
      </c>
      <c r="I9" s="150">
        <f t="shared" si="0"/>
        <v>121368.51</v>
      </c>
      <c r="J9" s="159">
        <f t="shared" si="0"/>
        <v>206107</v>
      </c>
      <c r="K9" s="160">
        <f t="shared" si="0"/>
        <v>126535.51</v>
      </c>
      <c r="L9" s="246">
        <f t="shared" si="0"/>
        <v>201889</v>
      </c>
      <c r="M9" s="160">
        <f t="shared" si="0"/>
        <v>115905.69</v>
      </c>
      <c r="N9" s="177">
        <f t="shared" si="0"/>
        <v>4218</v>
      </c>
      <c r="O9" s="160">
        <f t="shared" si="0"/>
        <v>10629.819999999992</v>
      </c>
      <c r="P9" s="261">
        <f t="shared" si="0"/>
        <v>206107</v>
      </c>
      <c r="Q9" s="262">
        <f t="shared" si="0"/>
        <v>126535.51</v>
      </c>
      <c r="R9" s="257"/>
      <c r="S9" s="257"/>
      <c r="T9" s="257"/>
      <c r="U9" s="257"/>
      <c r="V9" s="257"/>
    </row>
    <row r="10" spans="1:17" ht="30.75" customHeight="1">
      <c r="A10" s="151">
        <v>801</v>
      </c>
      <c r="B10" s="152"/>
      <c r="C10" s="104"/>
      <c r="D10" s="105"/>
      <c r="E10" s="153" t="s">
        <v>19</v>
      </c>
      <c r="F10" s="161">
        <f aca="true" t="shared" si="1" ref="F10:Q10">F14+F21</f>
        <v>4118</v>
      </c>
      <c r="G10" s="162">
        <f t="shared" si="1"/>
        <v>5167</v>
      </c>
      <c r="H10" s="126">
        <f>H11+H14+H17+H21</f>
        <v>201989</v>
      </c>
      <c r="I10" s="243">
        <f>I11+I14+I17+I21</f>
        <v>121368.51</v>
      </c>
      <c r="J10" s="243">
        <f>J11+J14+J17+J21</f>
        <v>206107</v>
      </c>
      <c r="K10" s="243">
        <f>K11+K14+K17+K21</f>
        <v>126535.51</v>
      </c>
      <c r="L10" s="247">
        <f>L11+L14+L17+L21</f>
        <v>201889</v>
      </c>
      <c r="M10" s="162">
        <f>M11+M14+M17+M21</f>
        <v>115905.69</v>
      </c>
      <c r="N10" s="263">
        <f>N11+N14+N17+N21</f>
        <v>4218</v>
      </c>
      <c r="O10" s="264">
        <f>O11+O14+O17+O21</f>
        <v>10629.819999999992</v>
      </c>
      <c r="P10" s="263">
        <f>P11+P14+P17+P21</f>
        <v>206107</v>
      </c>
      <c r="Q10" s="264">
        <f>Q11+Q14+Q17+Q21</f>
        <v>126535.51</v>
      </c>
    </row>
    <row r="11" spans="1:17" s="4" customFormat="1" ht="18.75" customHeight="1">
      <c r="A11" s="137"/>
      <c r="B11" s="110">
        <v>80101</v>
      </c>
      <c r="C11" s="111"/>
      <c r="D11" s="111"/>
      <c r="E11" s="154" t="s">
        <v>55</v>
      </c>
      <c r="F11" s="163">
        <v>0</v>
      </c>
      <c r="G11" s="138">
        <v>0</v>
      </c>
      <c r="H11" s="127">
        <f>H12</f>
        <v>300</v>
      </c>
      <c r="I11" s="165">
        <f>I12</f>
        <v>300</v>
      </c>
      <c r="J11" s="163">
        <f>F11+H11</f>
        <v>300</v>
      </c>
      <c r="K11" s="165">
        <f>G11+I11</f>
        <v>300</v>
      </c>
      <c r="L11" s="248">
        <f>L13</f>
        <v>300</v>
      </c>
      <c r="M11" s="138">
        <f>M13</f>
        <v>300</v>
      </c>
      <c r="N11" s="163">
        <f>F11+H11-L11</f>
        <v>0</v>
      </c>
      <c r="O11" s="138">
        <f>G11+I11-M11</f>
        <v>0</v>
      </c>
      <c r="P11" s="163">
        <f>L11+N11</f>
        <v>300</v>
      </c>
      <c r="Q11" s="138">
        <f>M11+O11</f>
        <v>300</v>
      </c>
    </row>
    <row r="12" spans="1:17" s="113" customFormat="1" ht="18" customHeight="1">
      <c r="A12" s="139"/>
      <c r="B12" s="119"/>
      <c r="C12" s="112" t="s">
        <v>53</v>
      </c>
      <c r="D12" s="112" t="s">
        <v>22</v>
      </c>
      <c r="E12" s="155" t="s">
        <v>32</v>
      </c>
      <c r="F12" s="164"/>
      <c r="G12" s="140"/>
      <c r="H12" s="128">
        <v>300</v>
      </c>
      <c r="I12" s="166">
        <v>300</v>
      </c>
      <c r="J12" s="175" t="s">
        <v>22</v>
      </c>
      <c r="K12" s="167" t="s">
        <v>22</v>
      </c>
      <c r="L12" s="175" t="s">
        <v>22</v>
      </c>
      <c r="M12" s="176" t="s">
        <v>22</v>
      </c>
      <c r="N12" s="175" t="s">
        <v>22</v>
      </c>
      <c r="O12" s="176" t="s">
        <v>22</v>
      </c>
      <c r="P12" s="175" t="s">
        <v>22</v>
      </c>
      <c r="Q12" s="176" t="s">
        <v>22</v>
      </c>
    </row>
    <row r="13" spans="1:17" s="113" customFormat="1" ht="30.75" customHeight="1">
      <c r="A13" s="139"/>
      <c r="B13" s="120"/>
      <c r="C13" s="112" t="s">
        <v>22</v>
      </c>
      <c r="D13" s="112" t="s">
        <v>54</v>
      </c>
      <c r="E13" s="155" t="s">
        <v>28</v>
      </c>
      <c r="F13" s="164"/>
      <c r="G13" s="140"/>
      <c r="H13" s="129" t="s">
        <v>22</v>
      </c>
      <c r="I13" s="167" t="s">
        <v>22</v>
      </c>
      <c r="J13" s="175" t="s">
        <v>22</v>
      </c>
      <c r="K13" s="167" t="s">
        <v>22</v>
      </c>
      <c r="L13" s="164">
        <v>300</v>
      </c>
      <c r="M13" s="140">
        <v>300</v>
      </c>
      <c r="N13" s="175" t="s">
        <v>22</v>
      </c>
      <c r="O13" s="176" t="s">
        <v>22</v>
      </c>
      <c r="P13" s="175" t="s">
        <v>22</v>
      </c>
      <c r="Q13" s="176" t="s">
        <v>22</v>
      </c>
    </row>
    <row r="14" spans="1:17" ht="15.75">
      <c r="A14" s="141"/>
      <c r="B14" s="110">
        <v>80104</v>
      </c>
      <c r="C14" s="109"/>
      <c r="D14" s="96"/>
      <c r="E14" s="156" t="s">
        <v>20</v>
      </c>
      <c r="F14" s="106">
        <v>888</v>
      </c>
      <c r="G14" s="107">
        <v>1361.01</v>
      </c>
      <c r="H14" s="108">
        <f>SUM(H15)</f>
        <v>53222</v>
      </c>
      <c r="I14" s="168">
        <f>SUM(I15)</f>
        <v>31390.8</v>
      </c>
      <c r="J14" s="106">
        <f>F14+H14</f>
        <v>54110</v>
      </c>
      <c r="K14" s="168">
        <f>G14+I14</f>
        <v>32751.809999999998</v>
      </c>
      <c r="L14" s="106">
        <f>SUM(L16)</f>
        <v>53222</v>
      </c>
      <c r="M14" s="107">
        <f>SUM(M16)</f>
        <v>28924.53</v>
      </c>
      <c r="N14" s="106">
        <f>F14+H14-L14</f>
        <v>888</v>
      </c>
      <c r="O14" s="107">
        <f>G14+I14-M14</f>
        <v>3827.279999999999</v>
      </c>
      <c r="P14" s="106">
        <f>L14+N14</f>
        <v>54110</v>
      </c>
      <c r="Q14" s="107">
        <f>M14+O14</f>
        <v>32751.809999999998</v>
      </c>
    </row>
    <row r="15" spans="1:17" ht="15.75">
      <c r="A15" s="142"/>
      <c r="B15" s="35"/>
      <c r="C15" s="64" t="s">
        <v>21</v>
      </c>
      <c r="D15" s="93" t="s">
        <v>22</v>
      </c>
      <c r="E15" s="81" t="s">
        <v>23</v>
      </c>
      <c r="F15" s="82"/>
      <c r="G15" s="83"/>
      <c r="H15" s="130">
        <v>53222</v>
      </c>
      <c r="I15" s="169">
        <v>31390.8</v>
      </c>
      <c r="J15" s="86" t="s">
        <v>22</v>
      </c>
      <c r="K15" s="93" t="s">
        <v>22</v>
      </c>
      <c r="L15" s="89" t="s">
        <v>22</v>
      </c>
      <c r="M15" s="90" t="s">
        <v>22</v>
      </c>
      <c r="N15" s="89" t="s">
        <v>22</v>
      </c>
      <c r="O15" s="90" t="s">
        <v>22</v>
      </c>
      <c r="P15" s="89" t="s">
        <v>22</v>
      </c>
      <c r="Q15" s="90" t="s">
        <v>22</v>
      </c>
    </row>
    <row r="16" spans="1:17" ht="15.75">
      <c r="A16" s="142"/>
      <c r="B16" s="77"/>
      <c r="C16" s="65" t="s">
        <v>22</v>
      </c>
      <c r="D16" s="94">
        <v>4220</v>
      </c>
      <c r="E16" s="81" t="s">
        <v>24</v>
      </c>
      <c r="F16" s="82"/>
      <c r="G16" s="83"/>
      <c r="H16" s="131" t="s">
        <v>22</v>
      </c>
      <c r="I16" s="93" t="s">
        <v>22</v>
      </c>
      <c r="J16" s="86" t="s">
        <v>22</v>
      </c>
      <c r="K16" s="93" t="s">
        <v>22</v>
      </c>
      <c r="L16" s="84">
        <v>53222</v>
      </c>
      <c r="M16" s="85">
        <v>28924.53</v>
      </c>
      <c r="N16" s="89" t="s">
        <v>22</v>
      </c>
      <c r="O16" s="90" t="s">
        <v>22</v>
      </c>
      <c r="P16" s="89" t="s">
        <v>22</v>
      </c>
      <c r="Q16" s="90" t="s">
        <v>22</v>
      </c>
    </row>
    <row r="17" spans="1:17" s="114" customFormat="1" ht="15.75">
      <c r="A17" s="143"/>
      <c r="B17" s="95">
        <v>80110</v>
      </c>
      <c r="C17" s="115"/>
      <c r="D17" s="99"/>
      <c r="E17" s="157" t="s">
        <v>57</v>
      </c>
      <c r="F17" s="100">
        <v>0</v>
      </c>
      <c r="G17" s="101">
        <v>0</v>
      </c>
      <c r="H17" s="132">
        <f>H18</f>
        <v>9767</v>
      </c>
      <c r="I17" s="170">
        <f>I18</f>
        <v>9766.95</v>
      </c>
      <c r="J17" s="181">
        <f>F17+H17</f>
        <v>9767</v>
      </c>
      <c r="K17" s="244">
        <f>G17+I17</f>
        <v>9766.95</v>
      </c>
      <c r="L17" s="249">
        <f>L19+L20</f>
        <v>9767</v>
      </c>
      <c r="M17" s="250">
        <f>M19+M20</f>
        <v>9766.95</v>
      </c>
      <c r="N17" s="258">
        <f>F17+H17-L17</f>
        <v>0</v>
      </c>
      <c r="O17" s="259">
        <f>G17+I17-M17</f>
        <v>0</v>
      </c>
      <c r="P17" s="116">
        <f>L17+N17</f>
        <v>9767</v>
      </c>
      <c r="Q17" s="180">
        <f>M17+O17</f>
        <v>9766.95</v>
      </c>
    </row>
    <row r="18" spans="1:17" ht="15.75">
      <c r="A18" s="142"/>
      <c r="B18" s="66"/>
      <c r="C18" s="117" t="s">
        <v>31</v>
      </c>
      <c r="D18" s="118" t="s">
        <v>22</v>
      </c>
      <c r="E18" s="81" t="s">
        <v>32</v>
      </c>
      <c r="F18" s="121"/>
      <c r="G18" s="122"/>
      <c r="H18" s="133">
        <v>9767</v>
      </c>
      <c r="I18" s="171">
        <v>9766.95</v>
      </c>
      <c r="J18" s="123" t="s">
        <v>22</v>
      </c>
      <c r="K18" s="171" t="s">
        <v>22</v>
      </c>
      <c r="L18" s="251" t="s">
        <v>22</v>
      </c>
      <c r="M18" s="252" t="s">
        <v>22</v>
      </c>
      <c r="N18" s="124" t="s">
        <v>22</v>
      </c>
      <c r="O18" s="125" t="s">
        <v>22</v>
      </c>
      <c r="P18" s="124" t="s">
        <v>22</v>
      </c>
      <c r="Q18" s="125" t="s">
        <v>22</v>
      </c>
    </row>
    <row r="19" spans="1:17" ht="31.5">
      <c r="A19" s="142"/>
      <c r="B19" s="35"/>
      <c r="C19" s="117" t="s">
        <v>22</v>
      </c>
      <c r="D19" s="118" t="s">
        <v>54</v>
      </c>
      <c r="E19" s="81" t="s">
        <v>28</v>
      </c>
      <c r="F19" s="121"/>
      <c r="G19" s="122"/>
      <c r="H19" s="133" t="s">
        <v>22</v>
      </c>
      <c r="I19" s="171" t="s">
        <v>22</v>
      </c>
      <c r="J19" s="123" t="s">
        <v>22</v>
      </c>
      <c r="K19" s="171" t="s">
        <v>22</v>
      </c>
      <c r="L19" s="253">
        <v>9437</v>
      </c>
      <c r="M19" s="254">
        <v>9436.95</v>
      </c>
      <c r="N19" s="124" t="s">
        <v>22</v>
      </c>
      <c r="O19" s="125" t="s">
        <v>22</v>
      </c>
      <c r="P19" s="124" t="s">
        <v>22</v>
      </c>
      <c r="Q19" s="125" t="s">
        <v>22</v>
      </c>
    </row>
    <row r="20" spans="1:17" ht="15.75">
      <c r="A20" s="142"/>
      <c r="B20" s="77"/>
      <c r="C20" s="117" t="s">
        <v>22</v>
      </c>
      <c r="D20" s="118" t="s">
        <v>56</v>
      </c>
      <c r="E20" s="81" t="s">
        <v>35</v>
      </c>
      <c r="F20" s="121"/>
      <c r="G20" s="122"/>
      <c r="H20" s="133" t="s">
        <v>22</v>
      </c>
      <c r="I20" s="171" t="s">
        <v>22</v>
      </c>
      <c r="J20" s="123" t="s">
        <v>22</v>
      </c>
      <c r="K20" s="171" t="s">
        <v>22</v>
      </c>
      <c r="L20" s="253">
        <v>330</v>
      </c>
      <c r="M20" s="254">
        <v>330</v>
      </c>
      <c r="N20" s="124" t="s">
        <v>22</v>
      </c>
      <c r="O20" s="125" t="s">
        <v>22</v>
      </c>
      <c r="P20" s="124" t="s">
        <v>22</v>
      </c>
      <c r="Q20" s="125" t="s">
        <v>22</v>
      </c>
    </row>
    <row r="21" spans="1:17" ht="15.75">
      <c r="A21" s="142"/>
      <c r="B21" s="97">
        <v>80148</v>
      </c>
      <c r="C21" s="98"/>
      <c r="D21" s="99"/>
      <c r="E21" s="157" t="s">
        <v>25</v>
      </c>
      <c r="F21" s="100">
        <v>3230</v>
      </c>
      <c r="G21" s="101">
        <v>3805.99</v>
      </c>
      <c r="H21" s="102">
        <f>SUM(H22:H23)</f>
        <v>138700</v>
      </c>
      <c r="I21" s="172">
        <f>SUM(I22:I23)</f>
        <v>79910.76</v>
      </c>
      <c r="J21" s="100">
        <f>F21+H21</f>
        <v>141930</v>
      </c>
      <c r="K21" s="172">
        <f>G21+I21</f>
        <v>83716.75</v>
      </c>
      <c r="L21" s="100">
        <f>SUM(L24:L25)</f>
        <v>138600</v>
      </c>
      <c r="M21" s="101">
        <f>SUM(M24:M25)</f>
        <v>76914.21</v>
      </c>
      <c r="N21" s="100">
        <f>F21+H21-L21</f>
        <v>3330</v>
      </c>
      <c r="O21" s="101">
        <f>G21+I21-M21</f>
        <v>6802.539999999994</v>
      </c>
      <c r="P21" s="100">
        <f>L21+N21</f>
        <v>141930</v>
      </c>
      <c r="Q21" s="101">
        <f>M21+O21</f>
        <v>83716.75</v>
      </c>
    </row>
    <row r="22" spans="1:17" ht="15.75">
      <c r="A22" s="142"/>
      <c r="B22" s="66"/>
      <c r="C22" s="64" t="s">
        <v>21</v>
      </c>
      <c r="D22" s="93" t="s">
        <v>22</v>
      </c>
      <c r="E22" s="81" t="s">
        <v>23</v>
      </c>
      <c r="F22" s="84"/>
      <c r="G22" s="85"/>
      <c r="H22" s="134">
        <v>138600</v>
      </c>
      <c r="I22" s="173">
        <v>79824</v>
      </c>
      <c r="J22" s="86" t="s">
        <v>22</v>
      </c>
      <c r="K22" s="93" t="s">
        <v>22</v>
      </c>
      <c r="L22" s="89" t="s">
        <v>22</v>
      </c>
      <c r="M22" s="90" t="s">
        <v>22</v>
      </c>
      <c r="N22" s="89" t="s">
        <v>22</v>
      </c>
      <c r="O22" s="90" t="s">
        <v>22</v>
      </c>
      <c r="P22" s="89" t="s">
        <v>22</v>
      </c>
      <c r="Q22" s="90" t="s">
        <v>22</v>
      </c>
    </row>
    <row r="23" spans="1:17" ht="15.75">
      <c r="A23" s="142"/>
      <c r="B23" s="35"/>
      <c r="C23" s="64" t="s">
        <v>26</v>
      </c>
      <c r="D23" s="93" t="s">
        <v>22</v>
      </c>
      <c r="E23" s="81" t="s">
        <v>27</v>
      </c>
      <c r="F23" s="84"/>
      <c r="G23" s="85"/>
      <c r="H23" s="134">
        <v>100</v>
      </c>
      <c r="I23" s="173">
        <v>86.76</v>
      </c>
      <c r="J23" s="86" t="s">
        <v>22</v>
      </c>
      <c r="K23" s="93" t="s">
        <v>22</v>
      </c>
      <c r="L23" s="89" t="s">
        <v>22</v>
      </c>
      <c r="M23" s="90" t="s">
        <v>22</v>
      </c>
      <c r="N23" s="89" t="s">
        <v>22</v>
      </c>
      <c r="O23" s="90" t="s">
        <v>22</v>
      </c>
      <c r="P23" s="89" t="s">
        <v>22</v>
      </c>
      <c r="Q23" s="90" t="s">
        <v>22</v>
      </c>
    </row>
    <row r="24" spans="1:17" ht="31.5">
      <c r="A24" s="142"/>
      <c r="B24" s="35"/>
      <c r="C24" s="65" t="s">
        <v>22</v>
      </c>
      <c r="D24" s="94">
        <v>4210</v>
      </c>
      <c r="E24" s="81" t="s">
        <v>28</v>
      </c>
      <c r="F24" s="86" t="s">
        <v>22</v>
      </c>
      <c r="G24" s="87" t="s">
        <v>22</v>
      </c>
      <c r="H24" s="131" t="s">
        <v>22</v>
      </c>
      <c r="I24" s="93" t="s">
        <v>22</v>
      </c>
      <c r="J24" s="86" t="s">
        <v>22</v>
      </c>
      <c r="K24" s="93" t="s">
        <v>22</v>
      </c>
      <c r="L24" s="84">
        <v>2300</v>
      </c>
      <c r="M24" s="85">
        <v>1304.3</v>
      </c>
      <c r="N24" s="89" t="s">
        <v>22</v>
      </c>
      <c r="O24" s="90" t="s">
        <v>22</v>
      </c>
      <c r="P24" s="89" t="s">
        <v>22</v>
      </c>
      <c r="Q24" s="90" t="s">
        <v>22</v>
      </c>
    </row>
    <row r="25" spans="1:17" ht="16.5" thickBot="1">
      <c r="A25" s="144"/>
      <c r="B25" s="145"/>
      <c r="C25" s="146" t="s">
        <v>22</v>
      </c>
      <c r="D25" s="147">
        <v>4220</v>
      </c>
      <c r="E25" s="158" t="s">
        <v>24</v>
      </c>
      <c r="F25" s="148" t="s">
        <v>22</v>
      </c>
      <c r="G25" s="149" t="s">
        <v>22</v>
      </c>
      <c r="H25" s="135" t="s">
        <v>22</v>
      </c>
      <c r="I25" s="174" t="s">
        <v>22</v>
      </c>
      <c r="J25" s="148" t="s">
        <v>22</v>
      </c>
      <c r="K25" s="245" t="s">
        <v>22</v>
      </c>
      <c r="L25" s="255">
        <v>136300</v>
      </c>
      <c r="M25" s="256">
        <v>75609.91</v>
      </c>
      <c r="N25" s="178" t="s">
        <v>22</v>
      </c>
      <c r="O25" s="179" t="s">
        <v>22</v>
      </c>
      <c r="P25" s="178" t="s">
        <v>22</v>
      </c>
      <c r="Q25" s="179" t="s">
        <v>22</v>
      </c>
    </row>
    <row r="26" spans="1:15" ht="11.25" customHeight="1">
      <c r="A26" s="1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7" ht="13.5" thickBot="1">
      <c r="B27" s="4"/>
      <c r="C27" s="4"/>
      <c r="D27" s="4"/>
      <c r="E27" s="7" t="s">
        <v>36</v>
      </c>
      <c r="F27" s="8"/>
      <c r="G27" s="8"/>
      <c r="H27" s="8"/>
      <c r="I27" s="8"/>
      <c r="J27" s="8"/>
      <c r="K27" s="8"/>
      <c r="L27" s="4"/>
      <c r="M27" s="4"/>
      <c r="N27" s="4"/>
      <c r="O27" s="4"/>
      <c r="P27" s="4"/>
      <c r="Q27" s="4"/>
    </row>
    <row r="28" spans="2:17" ht="57" thickBot="1">
      <c r="B28" s="4"/>
      <c r="E28" s="232" t="s">
        <v>37</v>
      </c>
      <c r="F28" s="233" t="s">
        <v>38</v>
      </c>
      <c r="G28" s="233" t="s">
        <v>39</v>
      </c>
      <c r="H28" s="233" t="s">
        <v>38</v>
      </c>
      <c r="I28" s="233" t="s">
        <v>39</v>
      </c>
      <c r="J28" s="233" t="s">
        <v>38</v>
      </c>
      <c r="K28" s="234" t="s">
        <v>39</v>
      </c>
      <c r="L28" s="233" t="s">
        <v>38</v>
      </c>
      <c r="M28" s="235" t="s">
        <v>39</v>
      </c>
      <c r="N28" s="4"/>
      <c r="O28" s="4"/>
      <c r="P28" s="4"/>
      <c r="Q28" s="4"/>
    </row>
    <row r="29" spans="2:17" ht="14.25" customHeight="1" thickBot="1">
      <c r="B29" s="4"/>
      <c r="E29" s="236"/>
      <c r="F29" s="237" t="s">
        <v>59</v>
      </c>
      <c r="G29" s="238"/>
      <c r="H29" s="238" t="s">
        <v>40</v>
      </c>
      <c r="I29" s="238"/>
      <c r="J29" s="239" t="s">
        <v>60</v>
      </c>
      <c r="K29" s="240"/>
      <c r="L29" s="241" t="s">
        <v>41</v>
      </c>
      <c r="M29" s="242"/>
      <c r="N29" s="4"/>
      <c r="O29" s="4"/>
      <c r="P29" s="4"/>
      <c r="Q29" s="4"/>
    </row>
    <row r="30" spans="5:13" ht="12.75">
      <c r="E30" s="183" t="s">
        <v>42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82">
        <v>0</v>
      </c>
      <c r="L30" s="187">
        <v>383</v>
      </c>
      <c r="M30" s="188">
        <v>0</v>
      </c>
    </row>
    <row r="31" spans="5:13" ht="13.5" thickBot="1">
      <c r="E31" s="184" t="s">
        <v>43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6">
        <v>0</v>
      </c>
      <c r="L31" s="189">
        <v>15.41</v>
      </c>
      <c r="M31" s="190">
        <v>0</v>
      </c>
    </row>
    <row r="34" spans="7:14" ht="12.75">
      <c r="G34" s="103"/>
      <c r="N34" s="103"/>
    </row>
  </sheetData>
  <sheetProtection/>
  <mergeCells count="28">
    <mergeCell ref="A2:Q2"/>
    <mergeCell ref="A3:Q3"/>
    <mergeCell ref="A5:A7"/>
    <mergeCell ref="B5:B7"/>
    <mergeCell ref="C5:D5"/>
    <mergeCell ref="E5:E7"/>
    <mergeCell ref="F5:G5"/>
    <mergeCell ref="H5:I5"/>
    <mergeCell ref="J5:K5"/>
    <mergeCell ref="L5:M5"/>
    <mergeCell ref="N5:O5"/>
    <mergeCell ref="P5:Q5"/>
    <mergeCell ref="C6:C7"/>
    <mergeCell ref="D6:D7"/>
    <mergeCell ref="F6:F7"/>
    <mergeCell ref="G6:G7"/>
    <mergeCell ref="H6:H7"/>
    <mergeCell ref="I6:I7"/>
    <mergeCell ref="L6:L7"/>
    <mergeCell ref="M6:M7"/>
    <mergeCell ref="N6:N7"/>
    <mergeCell ref="O6:O7"/>
    <mergeCell ref="A9:E9"/>
    <mergeCell ref="E28:E29"/>
    <mergeCell ref="F29:G29"/>
    <mergeCell ref="H29:I29"/>
    <mergeCell ref="J29:K29"/>
    <mergeCell ref="L29:M29"/>
  </mergeCells>
  <printOptions horizontalCentered="1" verticalCentered="1"/>
  <pageMargins left="0.1968503937007874" right="0.1968503937007874" top="0.5511811023622047" bottom="0.3937007874015748" header="0.2755905511811024" footer="0.5118110236220472"/>
  <pageSetup firstPageNumber="50" useFirstPageNumber="1" fitToHeight="1" fitToWidth="1" horizontalDpi="600" verticalDpi="600" orientation="landscape" paperSize="9" scale="6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SheetLayoutView="100" zoomScalePageLayoutView="0" workbookViewId="0" topLeftCell="A7">
      <selection activeCell="G15" sqref="G15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4" width="9.28125" style="0" customWidth="1"/>
    <col min="5" max="5" width="25.421875" style="0" customWidth="1"/>
    <col min="6" max="6" width="13.57421875" style="0" customWidth="1"/>
    <col min="7" max="7" width="15.140625" style="0" customWidth="1"/>
  </cols>
  <sheetData>
    <row r="2" spans="1:4" ht="15.75">
      <c r="A2" s="1"/>
      <c r="B2" s="1"/>
      <c r="C2" s="1"/>
      <c r="D2" s="1"/>
    </row>
    <row r="3" spans="1:7" ht="18.75">
      <c r="A3" s="226"/>
      <c r="B3" s="226"/>
      <c r="C3" s="226"/>
      <c r="D3" s="226"/>
      <c r="E3" s="226"/>
      <c r="F3" s="226"/>
      <c r="G3" s="226"/>
    </row>
    <row r="4" spans="1:7" ht="18.75">
      <c r="A4" s="226"/>
      <c r="B4" s="226"/>
      <c r="C4" s="226"/>
      <c r="D4" s="226"/>
      <c r="E4" s="226"/>
      <c r="F4" s="226"/>
      <c r="G4" s="226"/>
    </row>
    <row r="5" spans="1:7" ht="18.75">
      <c r="A5" s="226"/>
      <c r="B5" s="226"/>
      <c r="C5" s="226"/>
      <c r="D5" s="226"/>
      <c r="E5" s="226"/>
      <c r="F5" s="226"/>
      <c r="G5" s="226"/>
    </row>
    <row r="6" spans="1:7" ht="15.75">
      <c r="A6" s="1"/>
      <c r="B6" s="3"/>
      <c r="C6" s="3"/>
      <c r="D6" s="3"/>
      <c r="E6" s="4"/>
      <c r="F6" s="4"/>
      <c r="G6" s="4"/>
    </row>
    <row r="7" spans="1:7" ht="51.75" customHeight="1">
      <c r="A7" s="214" t="s">
        <v>2</v>
      </c>
      <c r="B7" s="216" t="s">
        <v>3</v>
      </c>
      <c r="C7" s="227" t="s">
        <v>4</v>
      </c>
      <c r="D7" s="227"/>
      <c r="E7" s="228" t="s">
        <v>5</v>
      </c>
      <c r="F7" s="229" t="s">
        <v>44</v>
      </c>
      <c r="G7" s="229"/>
    </row>
    <row r="8" spans="1:7" ht="16.5" customHeight="1">
      <c r="A8" s="214"/>
      <c r="B8" s="216"/>
      <c r="C8" s="10"/>
      <c r="D8" s="11"/>
      <c r="E8" s="228"/>
      <c r="F8" s="230" t="s">
        <v>45</v>
      </c>
      <c r="G8" s="231" t="s">
        <v>43</v>
      </c>
    </row>
    <row r="9" spans="1:7" ht="13.5" customHeight="1">
      <c r="A9" s="214"/>
      <c r="B9" s="216"/>
      <c r="C9" s="12" t="s">
        <v>10</v>
      </c>
      <c r="D9" s="13" t="s">
        <v>11</v>
      </c>
      <c r="E9" s="228"/>
      <c r="F9" s="230"/>
      <c r="G9" s="231"/>
    </row>
    <row r="10" spans="1:7" ht="13.5" customHeight="1">
      <c r="A10" s="14">
        <v>2</v>
      </c>
      <c r="B10" s="15">
        <v>3</v>
      </c>
      <c r="C10" s="15">
        <v>4</v>
      </c>
      <c r="D10" s="16"/>
      <c r="E10" s="16">
        <v>5</v>
      </c>
      <c r="F10" s="17">
        <v>6</v>
      </c>
      <c r="G10" s="18">
        <v>7</v>
      </c>
    </row>
    <row r="11" spans="1:7" s="5" customFormat="1" ht="37.5" customHeight="1">
      <c r="A11" s="225" t="s">
        <v>46</v>
      </c>
      <c r="B11" s="225"/>
      <c r="C11" s="225"/>
      <c r="D11" s="225"/>
      <c r="E11" s="225"/>
      <c r="F11" s="19"/>
      <c r="G11" s="20"/>
    </row>
    <row r="12" spans="1:7" ht="30.75" customHeight="1">
      <c r="A12" s="21">
        <v>801</v>
      </c>
      <c r="B12" s="22"/>
      <c r="C12" s="23"/>
      <c r="D12" s="24"/>
      <c r="E12" s="25" t="s">
        <v>19</v>
      </c>
      <c r="F12" s="26">
        <f>F13+F15</f>
        <v>0</v>
      </c>
      <c r="G12" s="27">
        <f>G13+G15</f>
        <v>0</v>
      </c>
    </row>
    <row r="13" spans="1:7" ht="15.75">
      <c r="A13" s="28"/>
      <c r="B13" s="29">
        <v>80104</v>
      </c>
      <c r="C13" s="30"/>
      <c r="D13" s="31"/>
      <c r="E13" s="32" t="s">
        <v>20</v>
      </c>
      <c r="F13" s="33">
        <f>SUM(F14)</f>
        <v>0</v>
      </c>
      <c r="G13" s="34">
        <f>SUM(G14)</f>
        <v>0</v>
      </c>
    </row>
    <row r="14" spans="1:7" ht="15.75">
      <c r="A14" s="28"/>
      <c r="B14" s="35"/>
      <c r="C14" s="36" t="s">
        <v>47</v>
      </c>
      <c r="D14" s="37"/>
      <c r="E14" s="38" t="s">
        <v>23</v>
      </c>
      <c r="F14" s="39"/>
      <c r="G14" s="40"/>
    </row>
    <row r="15" spans="1:7" ht="15.75">
      <c r="A15" s="28"/>
      <c r="B15" s="29">
        <v>80148</v>
      </c>
      <c r="C15" s="30"/>
      <c r="D15" s="31"/>
      <c r="E15" s="32" t="s">
        <v>25</v>
      </c>
      <c r="F15" s="33">
        <f>SUM(F16:F17)</f>
        <v>0</v>
      </c>
      <c r="G15" s="34">
        <f>SUM(G16:G17)</f>
        <v>0</v>
      </c>
    </row>
    <row r="16" spans="1:7" ht="15.75">
      <c r="A16" s="28"/>
      <c r="B16" s="35"/>
      <c r="C16" s="36" t="s">
        <v>47</v>
      </c>
      <c r="D16" s="37"/>
      <c r="E16" s="38" t="s">
        <v>23</v>
      </c>
      <c r="F16" s="39"/>
      <c r="G16" s="40"/>
    </row>
    <row r="17" spans="1:7" ht="15.75">
      <c r="A17" s="28"/>
      <c r="B17" s="35"/>
      <c r="C17" s="36" t="s">
        <v>48</v>
      </c>
      <c r="D17" s="37"/>
      <c r="E17" s="38" t="s">
        <v>27</v>
      </c>
      <c r="F17" s="39"/>
      <c r="G17" s="40"/>
    </row>
    <row r="18" spans="1:7" ht="32.25" customHeight="1">
      <c r="A18" s="21">
        <v>926</v>
      </c>
      <c r="B18" s="22"/>
      <c r="C18" s="23"/>
      <c r="D18" s="24"/>
      <c r="E18" s="25" t="s">
        <v>29</v>
      </c>
      <c r="F18" s="26">
        <f>F19</f>
        <v>0</v>
      </c>
      <c r="G18" s="27">
        <f>G19</f>
        <v>0</v>
      </c>
    </row>
    <row r="19" spans="1:7" ht="30.75" customHeight="1">
      <c r="A19" s="41"/>
      <c r="B19" s="42">
        <v>92601</v>
      </c>
      <c r="C19" s="43"/>
      <c r="D19" s="43"/>
      <c r="E19" s="44" t="s">
        <v>30</v>
      </c>
      <c r="F19" s="45">
        <f>SUM(F20:F21)</f>
        <v>0</v>
      </c>
      <c r="G19" s="46">
        <f>SUM(G20:G21)</f>
        <v>0</v>
      </c>
    </row>
    <row r="20" spans="1:8" ht="15.75">
      <c r="A20" s="28"/>
      <c r="B20" s="35"/>
      <c r="C20" s="47" t="s">
        <v>48</v>
      </c>
      <c r="D20" s="48"/>
      <c r="E20" s="49" t="s">
        <v>27</v>
      </c>
      <c r="F20" s="50">
        <v>0</v>
      </c>
      <c r="G20" s="51">
        <v>0</v>
      </c>
      <c r="H20" s="6"/>
    </row>
    <row r="21" spans="1:8" ht="15.75">
      <c r="A21" s="28"/>
      <c r="B21" s="35"/>
      <c r="C21" s="52" t="s">
        <v>49</v>
      </c>
      <c r="D21" s="53"/>
      <c r="E21" s="54" t="s">
        <v>32</v>
      </c>
      <c r="F21" s="55">
        <v>0</v>
      </c>
      <c r="G21" s="56">
        <v>0</v>
      </c>
      <c r="H21" s="6"/>
    </row>
    <row r="22" spans="1:8" ht="19.5" customHeight="1">
      <c r="A22" s="28"/>
      <c r="B22" s="35"/>
      <c r="C22" s="53"/>
      <c r="D22" s="52">
        <v>4170</v>
      </c>
      <c r="E22" s="54" t="s">
        <v>33</v>
      </c>
      <c r="F22" s="53"/>
      <c r="G22" s="57"/>
      <c r="H22" s="6"/>
    </row>
    <row r="23" spans="1:8" ht="31.5">
      <c r="A23" s="28"/>
      <c r="B23" s="35"/>
      <c r="C23" s="53"/>
      <c r="D23" s="52">
        <v>4210</v>
      </c>
      <c r="E23" s="54" t="s">
        <v>28</v>
      </c>
      <c r="F23" s="53"/>
      <c r="G23" s="57"/>
      <c r="H23" s="6"/>
    </row>
    <row r="24" spans="1:8" ht="15.75">
      <c r="A24" s="28"/>
      <c r="B24" s="35"/>
      <c r="C24" s="53"/>
      <c r="D24" s="52">
        <v>4260</v>
      </c>
      <c r="E24" s="54" t="s">
        <v>34</v>
      </c>
      <c r="F24" s="53"/>
      <c r="G24" s="57"/>
      <c r="H24" s="6"/>
    </row>
    <row r="25" spans="1:8" ht="15.75">
      <c r="A25" s="28"/>
      <c r="B25" s="35"/>
      <c r="C25" s="53"/>
      <c r="D25" s="52">
        <v>4300</v>
      </c>
      <c r="E25" s="54" t="s">
        <v>35</v>
      </c>
      <c r="F25" s="53"/>
      <c r="G25" s="57"/>
      <c r="H25" s="6"/>
    </row>
    <row r="26" spans="1:8" ht="15.75">
      <c r="A26" s="58"/>
      <c r="B26" s="59"/>
      <c r="C26" s="60"/>
      <c r="D26" s="61"/>
      <c r="E26" s="62"/>
      <c r="F26" s="60"/>
      <c r="G26" s="63"/>
      <c r="H26" s="6"/>
    </row>
    <row r="27" spans="1:7" ht="15.75">
      <c r="A27" s="1"/>
      <c r="B27" s="3"/>
      <c r="C27" s="3"/>
      <c r="D27" s="3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</sheetData>
  <sheetProtection/>
  <mergeCells count="11">
    <mergeCell ref="G8:G9"/>
    <mergeCell ref="A11:E11"/>
    <mergeCell ref="A3:G3"/>
    <mergeCell ref="A4:G4"/>
    <mergeCell ref="A5:G5"/>
    <mergeCell ref="A7:A9"/>
    <mergeCell ref="B7:B9"/>
    <mergeCell ref="C7:D7"/>
    <mergeCell ref="E7:E9"/>
    <mergeCell ref="F7:G7"/>
    <mergeCell ref="F8:F9"/>
  </mergeCells>
  <printOptions horizontalCentered="1" verticalCentered="1"/>
  <pageMargins left="0.5902777777777778" right="0.5902777777777778" top="0.9840277777777778" bottom="0.5902777777777778" header="0.5118055555555556" footer="0.5118055555555556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2010-03-17T15:01:05Z</cp:lastPrinted>
  <dcterms:created xsi:type="dcterms:W3CDTF">2009-03-13T09:03:45Z</dcterms:created>
  <dcterms:modified xsi:type="dcterms:W3CDTF">2010-03-17T15:03:26Z</dcterms:modified>
  <cp:category/>
  <cp:version/>
  <cp:contentType/>
  <cp:contentStatus/>
</cp:coreProperties>
</file>