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Dane uzupełniające" sheetId="2" r:id="rId2"/>
    <sheet name="Arkusz3" sheetId="3" r:id="rId3"/>
  </sheets>
  <definedNames>
    <definedName name="_xlnm.Print_Area" localSheetId="0">'Arkusz1'!$A$2:$G$82</definedName>
    <definedName name="_xlnm.Print_Area" localSheetId="1">'Dane uzupełniające'!$A$1:$H$33</definedName>
  </definedNames>
  <calcPr fullCalcOnLoad="1"/>
</workbook>
</file>

<file path=xl/sharedStrings.xml><?xml version="1.0" encoding="utf-8"?>
<sst xmlns="http://schemas.openxmlformats.org/spreadsheetml/2006/main" count="104" uniqueCount="78">
  <si>
    <t xml:space="preserve">Plan na </t>
  </si>
  <si>
    <t xml:space="preserve">Wykonanie </t>
  </si>
  <si>
    <t>Dział</t>
  </si>
  <si>
    <t>Rozdział</t>
  </si>
  <si>
    <t>§</t>
  </si>
  <si>
    <t>Wyszczególnienie</t>
  </si>
  <si>
    <t>za rok</t>
  </si>
  <si>
    <t>%</t>
  </si>
  <si>
    <t>010</t>
  </si>
  <si>
    <t>Rolnictwo i Łowiectwo</t>
  </si>
  <si>
    <t>01095</t>
  </si>
  <si>
    <t>Pozostała działalność</t>
  </si>
  <si>
    <t>Zakup materiałów i wyposażenia</t>
  </si>
  <si>
    <t>Zakup usług pozostałych</t>
  </si>
  <si>
    <t>Rózne opłaty i składki</t>
  </si>
  <si>
    <t>Administracja publiczna</t>
  </si>
  <si>
    <t>Urzędy Wojewódzkie</t>
  </si>
  <si>
    <t>Wynagrodzenia osobowe pracowników</t>
  </si>
  <si>
    <t>Dodatkowe wynagrodzenie roczne</t>
  </si>
  <si>
    <t>Składki na ubezpieczenie społeczne</t>
  </si>
  <si>
    <t>Składki na Fundusz Pracy</t>
  </si>
  <si>
    <t xml:space="preserve">Urzędy naczelnych organów </t>
  </si>
  <si>
    <t xml:space="preserve">władzy państwowej kontroli i </t>
  </si>
  <si>
    <t>ochrony prawa oraz sądownictwa</t>
  </si>
  <si>
    <t>Urzędy naczelnych organów władzy</t>
  </si>
  <si>
    <t>państwowej kontroli i ochrony prawa</t>
  </si>
  <si>
    <t>Wybory Prezydenta Rzeczpospolitej</t>
  </si>
  <si>
    <t>Polskiej</t>
  </si>
  <si>
    <t>Różne wydatki na rzecz osób fizycz.</t>
  </si>
  <si>
    <t>Podruże służbowe krajowe</t>
  </si>
  <si>
    <t>Bezpieczeństwo publiczne</t>
  </si>
  <si>
    <t>i ochrona przeciwpożarowa</t>
  </si>
  <si>
    <t>Obrona cywilna</t>
  </si>
  <si>
    <t>Pomoc społeczna</t>
  </si>
  <si>
    <t>na ubezpieczenia emerytalne i</t>
  </si>
  <si>
    <t>rentowe z ubezpieczenia społecznego</t>
  </si>
  <si>
    <t xml:space="preserve"> Świadczenia społeczne </t>
  </si>
  <si>
    <t xml:space="preserve">Wynagrodzenie osobowe pracowników </t>
  </si>
  <si>
    <t>Składki na ubezpieczenia społeczne</t>
  </si>
  <si>
    <t>Składki na ubezpieczenia zdrowotne</t>
  </si>
  <si>
    <t xml:space="preserve">opłacane za niektóre osoby pobierające </t>
  </si>
  <si>
    <t>Zasiłki i pomoc w naturze oraz składki</t>
  </si>
  <si>
    <t>Świadczenia społeczne</t>
  </si>
  <si>
    <t>Wydatki inwestycyjne jednostek</t>
  </si>
  <si>
    <t>budżetowych</t>
  </si>
  <si>
    <t xml:space="preserve">Usługi opiekuńcze i specjalistyczne usługi </t>
  </si>
  <si>
    <t>opiekuńcze</t>
  </si>
  <si>
    <t>Wynagrodzenia bezosobowe</t>
  </si>
  <si>
    <t>RAZEM</t>
  </si>
  <si>
    <t>Dane uzupełniające do załącznika Nr 4</t>
  </si>
  <si>
    <t xml:space="preserve"> </t>
  </si>
  <si>
    <t xml:space="preserve">                              Wydatki poniesione przez JST ze środków własnych w poprzednim</t>
  </si>
  <si>
    <t xml:space="preserve">                                         roku budżetowym, a zwrócone z dotacji otrzymanej </t>
  </si>
  <si>
    <t xml:space="preserve">                               </t>
  </si>
  <si>
    <t xml:space="preserve">                        w danym roku budżetowym</t>
  </si>
  <si>
    <t xml:space="preserve">    Klasyfikacja budżetowa</t>
  </si>
  <si>
    <t xml:space="preserve">        Wyszczególnienie</t>
  </si>
  <si>
    <t>Wykonanie</t>
  </si>
  <si>
    <t xml:space="preserve"> Paragraf</t>
  </si>
  <si>
    <t>Pomoc Społeczna</t>
  </si>
  <si>
    <t xml:space="preserve">Świadczenia rodzinne oraz </t>
  </si>
  <si>
    <t>składki na ubezpieczenia</t>
  </si>
  <si>
    <t xml:space="preserve">emerytalne i rentowe z </t>
  </si>
  <si>
    <t>ubezpieczenia społecznego</t>
  </si>
  <si>
    <t>po zmianach</t>
  </si>
  <si>
    <t>wyk.</t>
  </si>
  <si>
    <t>Wybory do Parlamentu Europejskiego</t>
  </si>
  <si>
    <t>rok 2009</t>
  </si>
  <si>
    <t>Wykonanie wydatków związanych z realizacją zadań</t>
  </si>
  <si>
    <t>niektóre świadczenia z pomocy społecznej</t>
  </si>
  <si>
    <t xml:space="preserve">niektóre świadczenia rodzinne oraz za </t>
  </si>
  <si>
    <t xml:space="preserve">osoby uczestniczace w zajęciach </t>
  </si>
  <si>
    <t>centrum integracji spolecznej</t>
  </si>
  <si>
    <t xml:space="preserve">Świadczenia rodzinne, świadczenia </t>
  </si>
  <si>
    <t>z funduszu alimentacyjnego oraz składki</t>
  </si>
  <si>
    <t>na ubezpieczenia emerytalne i rentowe</t>
  </si>
  <si>
    <t>Gminie Borowie za rok 2009.</t>
  </si>
  <si>
    <t>z zakresu administracji rządowej zleconych ustawami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</si>
</sst>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6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sz val="1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4" fillId="0" borderId="32" xfId="0" applyFont="1" applyBorder="1" applyAlignment="1">
      <alignment/>
    </xf>
    <xf numFmtId="3" fontId="4" fillId="0" borderId="33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2" fillId="0" borderId="34" xfId="0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3" fontId="2" fillId="0" borderId="37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3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0" fontId="6" fillId="0" borderId="42" xfId="0" applyFont="1" applyBorder="1" applyAlignment="1">
      <alignment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48" xfId="0" applyFont="1" applyBorder="1" applyAlignment="1">
      <alignment/>
    </xf>
    <xf numFmtId="4" fontId="10" fillId="0" borderId="48" xfId="0" applyNumberFormat="1" applyFont="1" applyBorder="1" applyAlignment="1">
      <alignment horizontal="right"/>
    </xf>
    <xf numFmtId="0" fontId="10" fillId="0" borderId="49" xfId="0" applyFont="1" applyBorder="1" applyAlignment="1">
      <alignment horizontal="center"/>
    </xf>
    <xf numFmtId="0" fontId="10" fillId="0" borderId="48" xfId="0" applyFont="1" applyBorder="1" applyAlignment="1">
      <alignment horizontal="left"/>
    </xf>
    <xf numFmtId="0" fontId="10" fillId="0" borderId="50" xfId="0" applyFont="1" applyBorder="1" applyAlignment="1">
      <alignment/>
    </xf>
    <xf numFmtId="0" fontId="10" fillId="33" borderId="51" xfId="0" applyFont="1" applyFill="1" applyBorder="1" applyAlignment="1">
      <alignment/>
    </xf>
    <xf numFmtId="0" fontId="10" fillId="0" borderId="46" xfId="0" applyFont="1" applyBorder="1" applyAlignment="1">
      <alignment/>
    </xf>
    <xf numFmtId="0" fontId="10" fillId="0" borderId="10" xfId="0" applyFont="1" applyBorder="1" applyAlignment="1">
      <alignment/>
    </xf>
    <xf numFmtId="0" fontId="10" fillId="33" borderId="5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0" borderId="53" xfId="0" applyFont="1" applyBorder="1" applyAlignment="1">
      <alignment/>
    </xf>
    <xf numFmtId="0" fontId="10" fillId="0" borderId="54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55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4" fontId="10" fillId="33" borderId="55" xfId="0" applyNumberFormat="1" applyFont="1" applyFill="1" applyBorder="1" applyAlignment="1">
      <alignment horizontal="right"/>
    </xf>
    <xf numFmtId="4" fontId="10" fillId="0" borderId="55" xfId="0" applyNumberFormat="1" applyFont="1" applyBorder="1" applyAlignment="1">
      <alignment horizontal="right"/>
    </xf>
    <xf numFmtId="4" fontId="10" fillId="33" borderId="10" xfId="0" applyNumberFormat="1" applyFont="1" applyFill="1" applyBorder="1" applyAlignment="1">
      <alignment horizontal="right"/>
    </xf>
    <xf numFmtId="0" fontId="10" fillId="0" borderId="56" xfId="0" applyFont="1" applyBorder="1" applyAlignment="1">
      <alignment/>
    </xf>
    <xf numFmtId="0" fontId="10" fillId="33" borderId="57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58" xfId="0" applyFont="1" applyFill="1" applyBorder="1" applyAlignment="1">
      <alignment/>
    </xf>
    <xf numFmtId="0" fontId="9" fillId="0" borderId="56" xfId="0" applyFont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55" xfId="0" applyFont="1" applyFill="1" applyBorder="1" applyAlignment="1">
      <alignment/>
    </xf>
    <xf numFmtId="0" fontId="10" fillId="33" borderId="54" xfId="0" applyFont="1" applyFill="1" applyBorder="1" applyAlignment="1">
      <alignment/>
    </xf>
    <xf numFmtId="0" fontId="10" fillId="0" borderId="59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58" xfId="0" applyFont="1" applyBorder="1" applyAlignment="1">
      <alignment/>
    </xf>
    <xf numFmtId="0" fontId="10" fillId="0" borderId="56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60" xfId="0" applyFont="1" applyBorder="1" applyAlignment="1">
      <alignment/>
    </xf>
    <xf numFmtId="4" fontId="10" fillId="0" borderId="0" xfId="0" applyNumberFormat="1" applyFont="1" applyBorder="1" applyAlignment="1">
      <alignment horizontal="right"/>
    </xf>
    <xf numFmtId="0" fontId="10" fillId="33" borderId="61" xfId="0" applyFont="1" applyFill="1" applyBorder="1" applyAlignment="1">
      <alignment/>
    </xf>
    <xf numFmtId="0" fontId="10" fillId="33" borderId="62" xfId="0" applyFont="1" applyFill="1" applyBorder="1" applyAlignment="1">
      <alignment/>
    </xf>
    <xf numFmtId="0" fontId="10" fillId="33" borderId="63" xfId="0" applyFont="1" applyFill="1" applyBorder="1" applyAlignment="1">
      <alignment/>
    </xf>
    <xf numFmtId="0" fontId="10" fillId="33" borderId="64" xfId="0" applyFont="1" applyFill="1" applyBorder="1" applyAlignment="1">
      <alignment/>
    </xf>
    <xf numFmtId="0" fontId="10" fillId="33" borderId="65" xfId="0" applyFont="1" applyFill="1" applyBorder="1" applyAlignment="1">
      <alignment/>
    </xf>
    <xf numFmtId="0" fontId="10" fillId="33" borderId="66" xfId="0" applyFont="1" applyFill="1" applyBorder="1" applyAlignment="1">
      <alignment/>
    </xf>
    <xf numFmtId="4" fontId="10" fillId="33" borderId="66" xfId="0" applyNumberFormat="1" applyFont="1" applyFill="1" applyBorder="1" applyAlignment="1">
      <alignment horizontal="right"/>
    </xf>
    <xf numFmtId="0" fontId="9" fillId="34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46" xfId="0" applyFont="1" applyFill="1" applyBorder="1" applyAlignment="1">
      <alignment/>
    </xf>
    <xf numFmtId="0" fontId="10" fillId="33" borderId="67" xfId="0" applyFont="1" applyFill="1" applyBorder="1" applyAlignment="1">
      <alignment/>
    </xf>
    <xf numFmtId="0" fontId="10" fillId="33" borderId="68" xfId="0" applyFont="1" applyFill="1" applyBorder="1" applyAlignment="1">
      <alignment/>
    </xf>
    <xf numFmtId="0" fontId="10" fillId="33" borderId="69" xfId="0" applyFont="1" applyFill="1" applyBorder="1" applyAlignment="1">
      <alignment/>
    </xf>
    <xf numFmtId="0" fontId="10" fillId="0" borderId="70" xfId="0" applyFont="1" applyBorder="1" applyAlignment="1">
      <alignment/>
    </xf>
    <xf numFmtId="0" fontId="10" fillId="33" borderId="48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/>
    </xf>
    <xf numFmtId="49" fontId="9" fillId="34" borderId="71" xfId="0" applyNumberFormat="1" applyFont="1" applyFill="1" applyBorder="1" applyAlignment="1">
      <alignment horizontal="center"/>
    </xf>
    <xf numFmtId="0" fontId="9" fillId="34" borderId="72" xfId="0" applyFont="1" applyFill="1" applyBorder="1" applyAlignment="1">
      <alignment horizontal="center"/>
    </xf>
    <xf numFmtId="0" fontId="9" fillId="34" borderId="72" xfId="0" applyFont="1" applyFill="1" applyBorder="1" applyAlignment="1">
      <alignment horizontal="left"/>
    </xf>
    <xf numFmtId="0" fontId="10" fillId="0" borderId="73" xfId="0" applyFont="1" applyBorder="1" applyAlignment="1">
      <alignment horizontal="center"/>
    </xf>
    <xf numFmtId="0" fontId="10" fillId="0" borderId="73" xfId="0" applyFont="1" applyBorder="1" applyAlignment="1">
      <alignment horizontal="left"/>
    </xf>
    <xf numFmtId="4" fontId="10" fillId="0" borderId="73" xfId="0" applyNumberFormat="1" applyFont="1" applyBorder="1" applyAlignment="1">
      <alignment horizontal="right"/>
    </xf>
    <xf numFmtId="0" fontId="9" fillId="34" borderId="71" xfId="0" applyFont="1" applyFill="1" applyBorder="1" applyAlignment="1">
      <alignment/>
    </xf>
    <xf numFmtId="0" fontId="9" fillId="34" borderId="72" xfId="0" applyFont="1" applyFill="1" applyBorder="1" applyAlignment="1">
      <alignment/>
    </xf>
    <xf numFmtId="0" fontId="10" fillId="0" borderId="73" xfId="0" applyFont="1" applyBorder="1" applyAlignment="1">
      <alignment/>
    </xf>
    <xf numFmtId="0" fontId="9" fillId="34" borderId="41" xfId="0" applyFont="1" applyFill="1" applyBorder="1" applyAlignment="1">
      <alignment/>
    </xf>
    <xf numFmtId="0" fontId="9" fillId="34" borderId="43" xfId="0" applyFont="1" applyFill="1" applyBorder="1" applyAlignment="1">
      <alignment/>
    </xf>
    <xf numFmtId="0" fontId="9" fillId="34" borderId="44" xfId="0" applyFont="1" applyFill="1" applyBorder="1" applyAlignment="1">
      <alignment/>
    </xf>
    <xf numFmtId="0" fontId="9" fillId="34" borderId="42" xfId="0" applyFont="1" applyFill="1" applyBorder="1" applyAlignment="1">
      <alignment/>
    </xf>
    <xf numFmtId="0" fontId="9" fillId="34" borderId="74" xfId="0" applyFont="1" applyFill="1" applyBorder="1" applyAlignment="1">
      <alignment/>
    </xf>
    <xf numFmtId="0" fontId="9" fillId="34" borderId="75" xfId="0" applyFont="1" applyFill="1" applyBorder="1" applyAlignment="1">
      <alignment/>
    </xf>
    <xf numFmtId="0" fontId="9" fillId="34" borderId="76" xfId="0" applyFont="1" applyFill="1" applyBorder="1" applyAlignment="1">
      <alignment/>
    </xf>
    <xf numFmtId="0" fontId="9" fillId="34" borderId="77" xfId="0" applyFont="1" applyFill="1" applyBorder="1" applyAlignment="1">
      <alignment/>
    </xf>
    <xf numFmtId="4" fontId="9" fillId="34" borderId="76" xfId="0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0" fontId="9" fillId="34" borderId="78" xfId="0" applyFont="1" applyFill="1" applyBorder="1" applyAlignment="1">
      <alignment/>
    </xf>
    <xf numFmtId="0" fontId="9" fillId="34" borderId="79" xfId="0" applyFont="1" applyFill="1" applyBorder="1" applyAlignment="1">
      <alignment/>
    </xf>
    <xf numFmtId="4" fontId="9" fillId="34" borderId="78" xfId="0" applyNumberFormat="1" applyFont="1" applyFill="1" applyBorder="1" applyAlignment="1">
      <alignment horizontal="right"/>
    </xf>
    <xf numFmtId="49" fontId="10" fillId="33" borderId="0" xfId="0" applyNumberFormat="1" applyFont="1" applyFill="1" applyBorder="1" applyAlignment="1">
      <alignment horizontal="center"/>
    </xf>
    <xf numFmtId="4" fontId="9" fillId="34" borderId="80" xfId="0" applyNumberFormat="1" applyFont="1" applyFill="1" applyBorder="1" applyAlignment="1">
      <alignment horizontal="right"/>
    </xf>
    <xf numFmtId="4" fontId="9" fillId="34" borderId="81" xfId="0" applyNumberFormat="1" applyFont="1" applyFill="1" applyBorder="1" applyAlignment="1">
      <alignment horizontal="right"/>
    </xf>
    <xf numFmtId="4" fontId="10" fillId="33" borderId="47" xfId="0" applyNumberFormat="1" applyFont="1" applyFill="1" applyBorder="1" applyAlignment="1">
      <alignment horizontal="right"/>
    </xf>
    <xf numFmtId="4" fontId="10" fillId="0" borderId="82" xfId="0" applyNumberFormat="1" applyFont="1" applyBorder="1" applyAlignment="1">
      <alignment horizontal="right"/>
    </xf>
    <xf numFmtId="4" fontId="10" fillId="0" borderId="47" xfId="0" applyNumberFormat="1" applyFont="1" applyBorder="1" applyAlignment="1">
      <alignment horizontal="right"/>
    </xf>
    <xf numFmtId="4" fontId="10" fillId="33" borderId="83" xfId="0" applyNumberFormat="1" applyFont="1" applyFill="1" applyBorder="1" applyAlignment="1">
      <alignment horizontal="right"/>
    </xf>
    <xf numFmtId="4" fontId="10" fillId="33" borderId="84" xfId="0" applyNumberFormat="1" applyFont="1" applyFill="1" applyBorder="1" applyAlignment="1">
      <alignment horizontal="right"/>
    </xf>
    <xf numFmtId="4" fontId="9" fillId="34" borderId="79" xfId="0" applyNumberFormat="1" applyFont="1" applyFill="1" applyBorder="1" applyAlignment="1">
      <alignment horizontal="right"/>
    </xf>
    <xf numFmtId="4" fontId="9" fillId="34" borderId="85" xfId="0" applyNumberFormat="1" applyFont="1" applyFill="1" applyBorder="1" applyAlignment="1">
      <alignment horizontal="right"/>
    </xf>
    <xf numFmtId="4" fontId="10" fillId="33" borderId="86" xfId="0" applyNumberFormat="1" applyFont="1" applyFill="1" applyBorder="1" applyAlignment="1">
      <alignment horizontal="right"/>
    </xf>
    <xf numFmtId="4" fontId="10" fillId="33" borderId="0" xfId="0" applyNumberFormat="1" applyFont="1" applyFill="1" applyBorder="1" applyAlignment="1">
      <alignment horizontal="right"/>
    </xf>
    <xf numFmtId="4" fontId="10" fillId="0" borderId="87" xfId="0" applyNumberFormat="1" applyFont="1" applyBorder="1" applyAlignment="1">
      <alignment horizontal="right"/>
    </xf>
    <xf numFmtId="4" fontId="10" fillId="33" borderId="11" xfId="0" applyNumberFormat="1" applyFont="1" applyFill="1" applyBorder="1" applyAlignment="1">
      <alignment horizontal="right"/>
    </xf>
    <xf numFmtId="4" fontId="9" fillId="34" borderId="88" xfId="0" applyNumberFormat="1" applyFont="1" applyFill="1" applyBorder="1" applyAlignment="1">
      <alignment horizontal="right"/>
    </xf>
    <xf numFmtId="4" fontId="9" fillId="34" borderId="44" xfId="0" applyNumberFormat="1" applyFont="1" applyFill="1" applyBorder="1" applyAlignment="1">
      <alignment horizontal="right"/>
    </xf>
    <xf numFmtId="4" fontId="9" fillId="34" borderId="45" xfId="0" applyNumberFormat="1" applyFont="1" applyFill="1" applyBorder="1" applyAlignment="1">
      <alignment horizontal="right"/>
    </xf>
    <xf numFmtId="4" fontId="9" fillId="34" borderId="49" xfId="0" applyNumberFormat="1" applyFont="1" applyFill="1" applyBorder="1" applyAlignment="1">
      <alignment horizontal="right"/>
    </xf>
    <xf numFmtId="4" fontId="9" fillId="34" borderId="57" xfId="0" applyNumberFormat="1" applyFont="1" applyFill="1" applyBorder="1" applyAlignment="1">
      <alignment horizontal="right"/>
    </xf>
    <xf numFmtId="4" fontId="9" fillId="34" borderId="47" xfId="0" applyNumberFormat="1" applyFont="1" applyFill="1" applyBorder="1" applyAlignment="1">
      <alignment horizontal="right"/>
    </xf>
    <xf numFmtId="4" fontId="9" fillId="34" borderId="89" xfId="0" applyNumberFormat="1" applyFont="1" applyFill="1" applyBorder="1" applyAlignment="1">
      <alignment horizontal="right"/>
    </xf>
    <xf numFmtId="4" fontId="9" fillId="34" borderId="90" xfId="0" applyNumberFormat="1" applyFont="1" applyFill="1" applyBorder="1" applyAlignment="1">
      <alignment horizontal="right"/>
    </xf>
    <xf numFmtId="4" fontId="9" fillId="34" borderId="91" xfId="0" applyNumberFormat="1" applyFont="1" applyFill="1" applyBorder="1" applyAlignment="1">
      <alignment horizontal="right"/>
    </xf>
    <xf numFmtId="4" fontId="10" fillId="33" borderId="49" xfId="0" applyNumberFormat="1" applyFont="1" applyFill="1" applyBorder="1" applyAlignment="1">
      <alignment horizontal="right"/>
    </xf>
    <xf numFmtId="4" fontId="10" fillId="33" borderId="58" xfId="0" applyNumberFormat="1" applyFont="1" applyFill="1" applyBorder="1" applyAlignment="1">
      <alignment horizontal="right"/>
    </xf>
    <xf numFmtId="4" fontId="10" fillId="33" borderId="92" xfId="0" applyNumberFormat="1" applyFont="1" applyFill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4" fontId="10" fillId="0" borderId="53" xfId="0" applyNumberFormat="1" applyFont="1" applyBorder="1" applyAlignment="1">
      <alignment horizontal="right"/>
    </xf>
    <xf numFmtId="4" fontId="10" fillId="0" borderId="93" xfId="0" applyNumberFormat="1" applyFont="1" applyBorder="1" applyAlignment="1">
      <alignment horizontal="right"/>
    </xf>
    <xf numFmtId="4" fontId="10" fillId="0" borderId="13" xfId="0" applyNumberFormat="1" applyFont="1" applyBorder="1" applyAlignment="1">
      <alignment horizontal="right"/>
    </xf>
    <xf numFmtId="4" fontId="10" fillId="0" borderId="92" xfId="0" applyNumberFormat="1" applyFont="1" applyBorder="1" applyAlignment="1">
      <alignment horizontal="right"/>
    </xf>
    <xf numFmtId="4" fontId="10" fillId="33" borderId="48" xfId="0" applyNumberFormat="1" applyFont="1" applyFill="1" applyBorder="1" applyAlignment="1">
      <alignment horizontal="right"/>
    </xf>
    <xf numFmtId="4" fontId="9" fillId="34" borderId="43" xfId="0" applyNumberFormat="1" applyFont="1" applyFill="1" applyBorder="1" applyAlignment="1">
      <alignment horizontal="right"/>
    </xf>
    <xf numFmtId="4" fontId="9" fillId="34" borderId="94" xfId="0" applyNumberFormat="1" applyFont="1" applyFill="1" applyBorder="1" applyAlignment="1">
      <alignment horizontal="right"/>
    </xf>
    <xf numFmtId="4" fontId="9" fillId="34" borderId="75" xfId="0" applyNumberFormat="1" applyFont="1" applyFill="1" applyBorder="1" applyAlignment="1">
      <alignment horizontal="right"/>
    </xf>
    <xf numFmtId="4" fontId="9" fillId="34" borderId="95" xfId="0" applyNumberFormat="1" applyFont="1" applyFill="1" applyBorder="1" applyAlignment="1">
      <alignment horizontal="right"/>
    </xf>
    <xf numFmtId="4" fontId="10" fillId="33" borderId="13" xfId="0" applyNumberFormat="1" applyFont="1" applyFill="1" applyBorder="1" applyAlignment="1">
      <alignment horizontal="right"/>
    </xf>
    <xf numFmtId="4" fontId="10" fillId="33" borderId="47" xfId="0" applyNumberFormat="1" applyFont="1" applyFill="1" applyBorder="1" applyAlignment="1">
      <alignment horizontal="right"/>
    </xf>
    <xf numFmtId="4" fontId="10" fillId="0" borderId="93" xfId="0" applyNumberFormat="1" applyFont="1" applyBorder="1" applyAlignment="1">
      <alignment horizontal="right"/>
    </xf>
    <xf numFmtId="4" fontId="10" fillId="33" borderId="67" xfId="0" applyNumberFormat="1" applyFont="1" applyFill="1" applyBorder="1" applyAlignment="1">
      <alignment horizontal="right"/>
    </xf>
    <xf numFmtId="4" fontId="10" fillId="33" borderId="69" xfId="0" applyNumberFormat="1" applyFont="1" applyFill="1" applyBorder="1" applyAlignment="1">
      <alignment horizontal="right"/>
    </xf>
    <xf numFmtId="4" fontId="10" fillId="0" borderId="10" xfId="0" applyNumberFormat="1" applyFont="1" applyBorder="1" applyAlignment="1">
      <alignment horizontal="right"/>
    </xf>
    <xf numFmtId="4" fontId="10" fillId="0" borderId="54" xfId="0" applyNumberFormat="1" applyFont="1" applyBorder="1" applyAlignment="1">
      <alignment horizontal="right"/>
    </xf>
    <xf numFmtId="4" fontId="10" fillId="33" borderId="73" xfId="0" applyNumberFormat="1" applyFont="1" applyFill="1" applyBorder="1" applyAlignment="1">
      <alignment horizontal="right"/>
    </xf>
    <xf numFmtId="4" fontId="10" fillId="33" borderId="52" xfId="0" applyNumberFormat="1" applyFont="1" applyFill="1" applyBorder="1" applyAlignment="1">
      <alignment horizontal="right"/>
    </xf>
    <xf numFmtId="4" fontId="10" fillId="0" borderId="23" xfId="0" applyNumberFormat="1" applyFont="1" applyBorder="1" applyAlignment="1">
      <alignment horizontal="right"/>
    </xf>
    <xf numFmtId="4" fontId="10" fillId="0" borderId="96" xfId="0" applyNumberFormat="1" applyFont="1" applyBorder="1" applyAlignment="1">
      <alignment horizontal="right"/>
    </xf>
    <xf numFmtId="4" fontId="10" fillId="0" borderId="59" xfId="0" applyNumberFormat="1" applyFont="1" applyBorder="1" applyAlignment="1">
      <alignment horizontal="right"/>
    </xf>
    <xf numFmtId="4" fontId="10" fillId="0" borderId="97" xfId="0" applyNumberFormat="1" applyFont="1" applyBorder="1" applyAlignment="1">
      <alignment horizontal="right"/>
    </xf>
    <xf numFmtId="4" fontId="10" fillId="33" borderId="62" xfId="0" applyNumberFormat="1" applyFont="1" applyFill="1" applyBorder="1" applyAlignment="1">
      <alignment horizontal="right"/>
    </xf>
    <xf numFmtId="4" fontId="10" fillId="33" borderId="65" xfId="0" applyNumberFormat="1" applyFont="1" applyFill="1" applyBorder="1" applyAlignment="1">
      <alignment horizontal="right"/>
    </xf>
    <xf numFmtId="4" fontId="9" fillId="35" borderId="78" xfId="0" applyNumberFormat="1" applyFont="1" applyFill="1" applyBorder="1" applyAlignment="1">
      <alignment horizontal="right"/>
    </xf>
    <xf numFmtId="4" fontId="9" fillId="35" borderId="85" xfId="0" applyNumberFormat="1" applyFont="1" applyFill="1" applyBorder="1" applyAlignment="1">
      <alignment horizontal="right"/>
    </xf>
    <xf numFmtId="0" fontId="10" fillId="0" borderId="98" xfId="0" applyFont="1" applyBorder="1" applyAlignment="1">
      <alignment/>
    </xf>
    <xf numFmtId="0" fontId="9" fillId="0" borderId="70" xfId="0" applyFont="1" applyBorder="1" applyAlignment="1">
      <alignment/>
    </xf>
    <xf numFmtId="4" fontId="10" fillId="33" borderId="63" xfId="0" applyNumberFormat="1" applyFont="1" applyFill="1" applyBorder="1" applyAlignment="1">
      <alignment horizontal="right"/>
    </xf>
    <xf numFmtId="0" fontId="10" fillId="33" borderId="73" xfId="0" applyFont="1" applyFill="1" applyBorder="1" applyAlignment="1">
      <alignment/>
    </xf>
    <xf numFmtId="0" fontId="10" fillId="33" borderId="49" xfId="0" applyFont="1" applyFill="1" applyBorder="1" applyAlignment="1">
      <alignment/>
    </xf>
    <xf numFmtId="0" fontId="10" fillId="33" borderId="86" xfId="0" applyFont="1" applyFill="1" applyBorder="1" applyAlignment="1">
      <alignment/>
    </xf>
    <xf numFmtId="49" fontId="10" fillId="0" borderId="73" xfId="0" applyNumberFormat="1" applyFont="1" applyBorder="1" applyAlignment="1">
      <alignment horizontal="center"/>
    </xf>
    <xf numFmtId="0" fontId="10" fillId="0" borderId="89" xfId="0" applyFont="1" applyBorder="1" applyAlignment="1">
      <alignment horizontal="center"/>
    </xf>
    <xf numFmtId="0" fontId="10" fillId="0" borderId="99" xfId="0" applyFont="1" applyBorder="1" applyAlignment="1">
      <alignment/>
    </xf>
    <xf numFmtId="0" fontId="10" fillId="0" borderId="49" xfId="0" applyFont="1" applyBorder="1" applyAlignment="1">
      <alignment/>
    </xf>
    <xf numFmtId="0" fontId="10" fillId="0" borderId="89" xfId="0" applyFont="1" applyBorder="1" applyAlignment="1">
      <alignment/>
    </xf>
    <xf numFmtId="0" fontId="10" fillId="0" borderId="100" xfId="0" applyFont="1" applyBorder="1" applyAlignment="1">
      <alignment/>
    </xf>
    <xf numFmtId="0" fontId="10" fillId="0" borderId="101" xfId="0" applyFont="1" applyBorder="1" applyAlignment="1">
      <alignment/>
    </xf>
    <xf numFmtId="0" fontId="9" fillId="0" borderId="49" xfId="0" applyFont="1" applyBorder="1" applyAlignment="1">
      <alignment/>
    </xf>
    <xf numFmtId="0" fontId="9" fillId="0" borderId="86" xfId="0" applyFont="1" applyBorder="1" applyAlignment="1">
      <alignment/>
    </xf>
    <xf numFmtId="0" fontId="10" fillId="0" borderId="102" xfId="0" applyFont="1" applyBorder="1" applyAlignment="1">
      <alignment/>
    </xf>
    <xf numFmtId="0" fontId="10" fillId="0" borderId="103" xfId="0" applyFont="1" applyBorder="1" applyAlignment="1">
      <alignment/>
    </xf>
    <xf numFmtId="0" fontId="10" fillId="0" borderId="104" xfId="0" applyFont="1" applyBorder="1" applyAlignment="1">
      <alignment/>
    </xf>
    <xf numFmtId="0" fontId="10" fillId="0" borderId="70" xfId="0" applyFont="1" applyBorder="1" applyAlignment="1">
      <alignment horizontal="center"/>
    </xf>
    <xf numFmtId="0" fontId="10" fillId="0" borderId="105" xfId="0" applyFont="1" applyBorder="1" applyAlignment="1">
      <alignment horizontal="center"/>
    </xf>
    <xf numFmtId="4" fontId="10" fillId="0" borderId="82" xfId="0" applyNumberFormat="1" applyFont="1" applyFill="1" applyBorder="1" applyAlignment="1">
      <alignment horizontal="right"/>
    </xf>
    <xf numFmtId="4" fontId="10" fillId="0" borderId="87" xfId="0" applyNumberFormat="1" applyFont="1" applyFill="1" applyBorder="1" applyAlignment="1">
      <alignment horizontal="right"/>
    </xf>
    <xf numFmtId="4" fontId="10" fillId="33" borderId="87" xfId="0" applyNumberFormat="1" applyFont="1" applyFill="1" applyBorder="1" applyAlignment="1">
      <alignment horizontal="right"/>
    </xf>
    <xf numFmtId="4" fontId="10" fillId="33" borderId="106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7" xfId="0" applyFont="1" applyBorder="1" applyAlignment="1">
      <alignment horizontal="center"/>
    </xf>
    <xf numFmtId="0" fontId="2" fillId="0" borderId="108" xfId="0" applyFont="1" applyBorder="1" applyAlignment="1">
      <alignment horizontal="center"/>
    </xf>
    <xf numFmtId="0" fontId="2" fillId="0" borderId="109" xfId="0" applyFont="1" applyBorder="1" applyAlignment="1">
      <alignment horizontal="center"/>
    </xf>
    <xf numFmtId="0" fontId="2" fillId="0" borderId="110" xfId="0" applyFont="1" applyBorder="1" applyAlignment="1">
      <alignment horizontal="center"/>
    </xf>
    <xf numFmtId="0" fontId="2" fillId="0" borderId="111" xfId="0" applyFont="1" applyBorder="1" applyAlignment="1">
      <alignment horizontal="center"/>
    </xf>
    <xf numFmtId="0" fontId="9" fillId="35" borderId="112" xfId="0" applyFont="1" applyFill="1" applyBorder="1" applyAlignment="1">
      <alignment horizontal="center"/>
    </xf>
    <xf numFmtId="0" fontId="9" fillId="35" borderId="79" xfId="0" applyFont="1" applyFill="1" applyBorder="1" applyAlignment="1">
      <alignment horizontal="center"/>
    </xf>
    <xf numFmtId="0" fontId="9" fillId="35" borderId="113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view="pageBreakPreview" zoomScaleNormal="75" zoomScaleSheetLayoutView="100" zoomScalePageLayoutView="0" workbookViewId="0" topLeftCell="A14">
      <selection activeCell="D11" sqref="D11"/>
    </sheetView>
  </sheetViews>
  <sheetFormatPr defaultColWidth="9.00390625" defaultRowHeight="12.75"/>
  <cols>
    <col min="1" max="1" width="6.625" style="0" customWidth="1"/>
    <col min="2" max="2" width="11.00390625" style="0" customWidth="1"/>
    <col min="3" max="3" width="7.875" style="0" customWidth="1"/>
    <col min="4" max="4" width="44.25390625" style="0" customWidth="1"/>
    <col min="5" max="5" width="19.00390625" style="0" customWidth="1"/>
    <col min="6" max="6" width="18.375" style="0" customWidth="1"/>
    <col min="7" max="7" width="11.25390625" style="0" customWidth="1"/>
    <col min="8" max="8" width="0" style="0" hidden="1" customWidth="1"/>
  </cols>
  <sheetData>
    <row r="1" spans="5:9" ht="15">
      <c r="E1" s="1"/>
      <c r="F1" s="1"/>
      <c r="H1" s="2"/>
      <c r="I1" s="2"/>
    </row>
    <row r="2" spans="1:5" ht="20.25">
      <c r="A2" s="3"/>
      <c r="B2" s="3"/>
      <c r="C2" s="221" t="s">
        <v>68</v>
      </c>
      <c r="D2" s="222"/>
      <c r="E2" s="222"/>
    </row>
    <row r="3" spans="1:5" ht="20.25">
      <c r="A3" s="3"/>
      <c r="B3" s="3"/>
      <c r="C3" s="221" t="s">
        <v>77</v>
      </c>
      <c r="D3" s="221"/>
      <c r="E3" s="221"/>
    </row>
    <row r="4" spans="1:5" ht="20.25">
      <c r="A4" s="3"/>
      <c r="B4" s="3"/>
      <c r="C4" s="219"/>
      <c r="D4" s="220" t="s">
        <v>76</v>
      </c>
      <c r="E4" s="219"/>
    </row>
    <row r="5" spans="3:5" ht="18" customHeight="1" thickBot="1">
      <c r="C5" s="3"/>
      <c r="D5" s="4"/>
      <c r="E5" s="3"/>
    </row>
    <row r="6" ht="12.75" hidden="1"/>
    <row r="7" ht="12.75" hidden="1"/>
    <row r="8" spans="1:7" ht="15.75">
      <c r="A8" s="57"/>
      <c r="B8" s="58"/>
      <c r="C8" s="59"/>
      <c r="D8" s="59"/>
      <c r="E8" s="60" t="s">
        <v>0</v>
      </c>
      <c r="F8" s="59" t="s">
        <v>1</v>
      </c>
      <c r="G8" s="61"/>
    </row>
    <row r="9" spans="1:7" ht="15.75">
      <c r="A9" s="62" t="s">
        <v>2</v>
      </c>
      <c r="B9" s="5" t="s">
        <v>3</v>
      </c>
      <c r="C9" s="6" t="s">
        <v>4</v>
      </c>
      <c r="D9" s="6" t="s">
        <v>5</v>
      </c>
      <c r="E9" s="7" t="s">
        <v>67</v>
      </c>
      <c r="F9" s="6" t="s">
        <v>6</v>
      </c>
      <c r="G9" s="63" t="s">
        <v>7</v>
      </c>
    </row>
    <row r="10" spans="1:7" ht="15.75">
      <c r="A10" s="62"/>
      <c r="B10" s="5"/>
      <c r="C10" s="8"/>
      <c r="D10" s="6"/>
      <c r="E10" s="7" t="s">
        <v>64</v>
      </c>
      <c r="F10" s="6">
        <v>2009</v>
      </c>
      <c r="G10" s="64" t="s">
        <v>65</v>
      </c>
    </row>
    <row r="11" spans="1:7" ht="15.75" thickBot="1">
      <c r="A11" s="223">
        <v>1</v>
      </c>
      <c r="B11" s="224">
        <v>2</v>
      </c>
      <c r="C11" s="224">
        <v>3</v>
      </c>
      <c r="D11" s="225">
        <v>4</v>
      </c>
      <c r="E11" s="226">
        <v>5</v>
      </c>
      <c r="F11" s="225">
        <v>6</v>
      </c>
      <c r="G11" s="227">
        <v>7</v>
      </c>
    </row>
    <row r="12" spans="1:7" ht="17.25" thickBot="1">
      <c r="A12" s="120" t="s">
        <v>8</v>
      </c>
      <c r="B12" s="121"/>
      <c r="C12" s="121"/>
      <c r="D12" s="122" t="s">
        <v>9</v>
      </c>
      <c r="E12" s="143">
        <f>SUM(E13)</f>
        <v>151258</v>
      </c>
      <c r="F12" s="150">
        <f>SUM(F13)</f>
        <v>151257.52</v>
      </c>
      <c r="G12" s="151">
        <f>F12/E12*100</f>
        <v>99.99968266141295</v>
      </c>
    </row>
    <row r="13" spans="1:7" ht="16.5">
      <c r="A13" s="97"/>
      <c r="B13" s="142" t="s">
        <v>10</v>
      </c>
      <c r="C13" s="118"/>
      <c r="D13" s="119" t="s">
        <v>11</v>
      </c>
      <c r="E13" s="152">
        <f>SUM(E14:E16)</f>
        <v>151258</v>
      </c>
      <c r="F13" s="153">
        <f>SUM(F14:F16)</f>
        <v>151257.52</v>
      </c>
      <c r="G13" s="145">
        <f>F13/E13*100</f>
        <v>99.99968266141295</v>
      </c>
    </row>
    <row r="14" spans="1:7" ht="16.5">
      <c r="A14" s="213"/>
      <c r="B14" s="201"/>
      <c r="C14" s="65">
        <v>4210</v>
      </c>
      <c r="D14" s="66" t="s">
        <v>12</v>
      </c>
      <c r="E14" s="67">
        <v>2536</v>
      </c>
      <c r="F14" s="67">
        <v>2535.83</v>
      </c>
      <c r="G14" s="146">
        <f>F14*100/E14</f>
        <v>99.99329652996846</v>
      </c>
    </row>
    <row r="15" spans="1:7" ht="16.5">
      <c r="A15" s="213"/>
      <c r="B15" s="68"/>
      <c r="C15" s="65">
        <v>4300</v>
      </c>
      <c r="D15" s="69" t="s">
        <v>13</v>
      </c>
      <c r="E15" s="67">
        <v>430</v>
      </c>
      <c r="F15" s="67">
        <v>430</v>
      </c>
      <c r="G15" s="146">
        <f>F15/E15*100</f>
        <v>100</v>
      </c>
    </row>
    <row r="16" spans="1:7" ht="17.25" thickBot="1">
      <c r="A16" s="214"/>
      <c r="B16" s="202"/>
      <c r="C16" s="123">
        <v>4430</v>
      </c>
      <c r="D16" s="124" t="s">
        <v>14</v>
      </c>
      <c r="E16" s="125">
        <v>148292</v>
      </c>
      <c r="F16" s="125">
        <v>148291.69</v>
      </c>
      <c r="G16" s="154">
        <f>F16/E16*100</f>
        <v>99.99979095298465</v>
      </c>
    </row>
    <row r="17" spans="1:7" ht="17.25" thickBot="1">
      <c r="A17" s="133">
        <v>750</v>
      </c>
      <c r="B17" s="127"/>
      <c r="C17" s="127"/>
      <c r="D17" s="127" t="s">
        <v>15</v>
      </c>
      <c r="E17" s="143">
        <f>SUM(E18)</f>
        <v>63376</v>
      </c>
      <c r="F17" s="150">
        <f>SUM(F18)</f>
        <v>63376</v>
      </c>
      <c r="G17" s="151">
        <f>F17*100/E17</f>
        <v>100</v>
      </c>
    </row>
    <row r="18" spans="1:7" ht="16.5">
      <c r="A18" s="72"/>
      <c r="B18" s="93">
        <v>75011</v>
      </c>
      <c r="C18" s="87"/>
      <c r="D18" s="88" t="s">
        <v>16</v>
      </c>
      <c r="E18" s="155">
        <f>SUM(E19:E25)</f>
        <v>63376</v>
      </c>
      <c r="F18" s="155">
        <f>SUM(F19:F25)</f>
        <v>63376</v>
      </c>
      <c r="G18" s="145">
        <f aca="true" t="shared" si="0" ref="G18:G26">F18/E18*100</f>
        <v>100</v>
      </c>
    </row>
    <row r="19" spans="1:7" ht="16.5">
      <c r="A19" s="115"/>
      <c r="B19" s="203"/>
      <c r="C19" s="66">
        <v>4010</v>
      </c>
      <c r="D19" s="66" t="s">
        <v>17</v>
      </c>
      <c r="E19" s="67">
        <v>47368</v>
      </c>
      <c r="F19" s="67">
        <v>47368</v>
      </c>
      <c r="G19" s="146">
        <f t="shared" si="0"/>
        <v>100</v>
      </c>
    </row>
    <row r="20" spans="1:7" ht="16.5">
      <c r="A20" s="115"/>
      <c r="B20" s="204"/>
      <c r="C20" s="66">
        <v>4040</v>
      </c>
      <c r="D20" s="66" t="s">
        <v>18</v>
      </c>
      <c r="E20" s="67">
        <v>3774</v>
      </c>
      <c r="F20" s="67">
        <v>3774</v>
      </c>
      <c r="G20" s="146">
        <f t="shared" si="0"/>
        <v>100</v>
      </c>
    </row>
    <row r="21" spans="1:7" ht="16.5">
      <c r="A21" s="115"/>
      <c r="B21" s="204"/>
      <c r="C21" s="66">
        <v>4110</v>
      </c>
      <c r="D21" s="66" t="s">
        <v>19</v>
      </c>
      <c r="E21" s="67">
        <v>7722</v>
      </c>
      <c r="F21" s="67">
        <v>7722</v>
      </c>
      <c r="G21" s="146">
        <f t="shared" si="0"/>
        <v>100</v>
      </c>
    </row>
    <row r="22" spans="1:7" ht="16.5">
      <c r="A22" s="115"/>
      <c r="B22" s="204"/>
      <c r="C22" s="66">
        <v>4120</v>
      </c>
      <c r="D22" s="66" t="s">
        <v>20</v>
      </c>
      <c r="E22" s="67">
        <v>1252</v>
      </c>
      <c r="F22" s="67">
        <v>1252</v>
      </c>
      <c r="G22" s="146">
        <f t="shared" si="0"/>
        <v>100</v>
      </c>
    </row>
    <row r="23" spans="1:7" ht="16.5" hidden="1">
      <c r="A23" s="115"/>
      <c r="B23" s="204"/>
      <c r="C23" s="66">
        <v>4210</v>
      </c>
      <c r="D23" s="66" t="s">
        <v>12</v>
      </c>
      <c r="E23" s="67"/>
      <c r="F23" s="67"/>
      <c r="G23" s="146" t="e">
        <f t="shared" si="0"/>
        <v>#DIV/0!</v>
      </c>
    </row>
    <row r="24" spans="1:7" ht="16.5">
      <c r="A24" s="115"/>
      <c r="B24" s="204"/>
      <c r="C24" s="66">
        <v>4210</v>
      </c>
      <c r="D24" s="66" t="s">
        <v>12</v>
      </c>
      <c r="E24" s="67">
        <v>200</v>
      </c>
      <c r="F24" s="67">
        <v>200</v>
      </c>
      <c r="G24" s="146">
        <f t="shared" si="0"/>
        <v>100</v>
      </c>
    </row>
    <row r="25" spans="1:7" ht="17.25" thickBot="1">
      <c r="A25" s="195"/>
      <c r="B25" s="205"/>
      <c r="C25" s="128">
        <v>4300</v>
      </c>
      <c r="D25" s="128" t="s">
        <v>13</v>
      </c>
      <c r="E25" s="125">
        <v>3060</v>
      </c>
      <c r="F25" s="125">
        <v>3060</v>
      </c>
      <c r="G25" s="154">
        <f t="shared" si="0"/>
        <v>100</v>
      </c>
    </row>
    <row r="26" spans="1:7" ht="16.5">
      <c r="A26" s="129">
        <v>751</v>
      </c>
      <c r="B26" s="130"/>
      <c r="C26" s="131"/>
      <c r="D26" s="132" t="s">
        <v>21</v>
      </c>
      <c r="E26" s="156">
        <f>E29+E41</f>
        <v>10327</v>
      </c>
      <c r="F26" s="157">
        <f>F29+F41</f>
        <v>10327</v>
      </c>
      <c r="G26" s="158">
        <f t="shared" si="0"/>
        <v>100</v>
      </c>
    </row>
    <row r="27" spans="1:7" ht="16.5">
      <c r="A27" s="111"/>
      <c r="B27" s="110"/>
      <c r="C27" s="109"/>
      <c r="D27" s="117" t="s">
        <v>22</v>
      </c>
      <c r="E27" s="159"/>
      <c r="F27" s="160"/>
      <c r="G27" s="161"/>
    </row>
    <row r="28" spans="1:7" ht="17.25" thickBot="1">
      <c r="A28" s="133"/>
      <c r="B28" s="134"/>
      <c r="C28" s="135"/>
      <c r="D28" s="136" t="s">
        <v>23</v>
      </c>
      <c r="E28" s="162"/>
      <c r="F28" s="163"/>
      <c r="G28" s="164"/>
    </row>
    <row r="29" spans="1:7" ht="16.5">
      <c r="A29" s="72"/>
      <c r="B29" s="88">
        <v>75101</v>
      </c>
      <c r="C29" s="91"/>
      <c r="D29" s="87" t="s">
        <v>24</v>
      </c>
      <c r="E29" s="165">
        <f>SUM(E32)</f>
        <v>813</v>
      </c>
      <c r="F29" s="153">
        <f>SUM(F32)</f>
        <v>813</v>
      </c>
      <c r="G29" s="145">
        <f>F29*100/E29</f>
        <v>100</v>
      </c>
    </row>
    <row r="30" spans="1:7" ht="16.5">
      <c r="A30" s="72"/>
      <c r="B30" s="75"/>
      <c r="C30" s="75"/>
      <c r="D30" s="93" t="s">
        <v>25</v>
      </c>
      <c r="E30" s="152"/>
      <c r="F30" s="166"/>
      <c r="G30" s="167"/>
    </row>
    <row r="31" spans="1:7" ht="16.5" hidden="1">
      <c r="A31" s="70"/>
      <c r="B31" s="76"/>
      <c r="C31" s="76">
        <v>4210</v>
      </c>
      <c r="D31" s="76" t="s">
        <v>12</v>
      </c>
      <c r="E31" s="168"/>
      <c r="F31" s="169"/>
      <c r="G31" s="170"/>
    </row>
    <row r="32" spans="1:7" ht="16.5">
      <c r="A32" s="115"/>
      <c r="B32" s="206"/>
      <c r="C32" s="78">
        <v>4300</v>
      </c>
      <c r="D32" s="79" t="s">
        <v>13</v>
      </c>
      <c r="E32" s="171">
        <v>813</v>
      </c>
      <c r="F32" s="83">
        <v>813</v>
      </c>
      <c r="G32" s="172">
        <f>F32*100/E32</f>
        <v>100</v>
      </c>
    </row>
    <row r="33" spans="1:7" ht="16.5" hidden="1">
      <c r="A33" s="72"/>
      <c r="B33" s="73">
        <v>75107</v>
      </c>
      <c r="C33" s="80"/>
      <c r="D33" s="81" t="s">
        <v>26</v>
      </c>
      <c r="E33" s="168"/>
      <c r="F33" s="101"/>
      <c r="G33" s="172" t="e">
        <f aca="true" t="shared" si="1" ref="G33:G47">F33*100/E33</f>
        <v>#DIV/0!</v>
      </c>
    </row>
    <row r="34" spans="1:7" ht="16.5" hidden="1">
      <c r="A34" s="72"/>
      <c r="B34" s="73"/>
      <c r="C34" s="80"/>
      <c r="D34" s="81" t="s">
        <v>27</v>
      </c>
      <c r="E34" s="168"/>
      <c r="F34" s="101"/>
      <c r="G34" s="172" t="e">
        <f t="shared" si="1"/>
        <v>#DIV/0!</v>
      </c>
    </row>
    <row r="35" spans="1:7" ht="16.5" hidden="1">
      <c r="A35" s="72"/>
      <c r="B35" s="73"/>
      <c r="C35" s="80">
        <v>3030</v>
      </c>
      <c r="D35" s="81" t="s">
        <v>28</v>
      </c>
      <c r="E35" s="168"/>
      <c r="F35" s="101"/>
      <c r="G35" s="172" t="e">
        <f t="shared" si="1"/>
        <v>#DIV/0!</v>
      </c>
    </row>
    <row r="36" spans="1:7" ht="16.5" hidden="1">
      <c r="A36" s="72"/>
      <c r="B36" s="73"/>
      <c r="C36" s="80">
        <v>4110</v>
      </c>
      <c r="D36" s="81" t="s">
        <v>19</v>
      </c>
      <c r="E36" s="168"/>
      <c r="F36" s="101"/>
      <c r="G36" s="172" t="e">
        <f t="shared" si="1"/>
        <v>#DIV/0!</v>
      </c>
    </row>
    <row r="37" spans="1:7" ht="16.5" hidden="1">
      <c r="A37" s="72"/>
      <c r="B37" s="73"/>
      <c r="C37" s="80">
        <v>4120</v>
      </c>
      <c r="D37" s="81" t="s">
        <v>20</v>
      </c>
      <c r="E37" s="168"/>
      <c r="F37" s="101"/>
      <c r="G37" s="172" t="e">
        <f t="shared" si="1"/>
        <v>#DIV/0!</v>
      </c>
    </row>
    <row r="38" spans="1:7" ht="16.5" hidden="1">
      <c r="A38" s="72"/>
      <c r="B38" s="73"/>
      <c r="C38" s="80">
        <v>4210</v>
      </c>
      <c r="D38" s="81" t="s">
        <v>12</v>
      </c>
      <c r="E38" s="168"/>
      <c r="F38" s="101"/>
      <c r="G38" s="172" t="e">
        <f t="shared" si="1"/>
        <v>#DIV/0!</v>
      </c>
    </row>
    <row r="39" spans="1:8" ht="16.5" hidden="1">
      <c r="A39" s="72"/>
      <c r="B39" s="73"/>
      <c r="C39" s="80">
        <v>4300</v>
      </c>
      <c r="D39" s="81" t="s">
        <v>13</v>
      </c>
      <c r="E39" s="168"/>
      <c r="F39" s="101"/>
      <c r="G39" s="172" t="e">
        <f t="shared" si="1"/>
        <v>#DIV/0!</v>
      </c>
      <c r="H39" s="14"/>
    </row>
    <row r="40" spans="1:7" ht="16.5" hidden="1">
      <c r="A40" s="72"/>
      <c r="B40" s="73"/>
      <c r="C40" s="80">
        <v>4410</v>
      </c>
      <c r="D40" s="81" t="s">
        <v>29</v>
      </c>
      <c r="E40" s="168"/>
      <c r="F40" s="101"/>
      <c r="G40" s="172" t="e">
        <f t="shared" si="1"/>
        <v>#DIV/0!</v>
      </c>
    </row>
    <row r="41" spans="1:7" ht="16.5">
      <c r="A41" s="115"/>
      <c r="B41" s="116">
        <v>75113</v>
      </c>
      <c r="C41" s="116"/>
      <c r="D41" s="116" t="s">
        <v>66</v>
      </c>
      <c r="E41" s="173">
        <f>SUM(E42:E47)</f>
        <v>9514</v>
      </c>
      <c r="F41" s="173">
        <f>SUM(F42:F47)</f>
        <v>9514</v>
      </c>
      <c r="G41" s="145">
        <f t="shared" si="1"/>
        <v>100</v>
      </c>
    </row>
    <row r="42" spans="1:7" ht="16.5">
      <c r="A42" s="115"/>
      <c r="B42" s="128"/>
      <c r="C42" s="66">
        <v>3030</v>
      </c>
      <c r="D42" s="66" t="s">
        <v>28</v>
      </c>
      <c r="E42" s="67">
        <v>5040</v>
      </c>
      <c r="F42" s="67">
        <v>5040</v>
      </c>
      <c r="G42" s="215">
        <f t="shared" si="1"/>
        <v>100</v>
      </c>
    </row>
    <row r="43" spans="1:7" ht="16.5">
      <c r="A43" s="115"/>
      <c r="B43" s="204"/>
      <c r="C43" s="66">
        <v>4110</v>
      </c>
      <c r="D43" s="66" t="s">
        <v>38</v>
      </c>
      <c r="E43" s="67">
        <v>117</v>
      </c>
      <c r="F43" s="67">
        <v>117</v>
      </c>
      <c r="G43" s="215">
        <f t="shared" si="1"/>
        <v>100</v>
      </c>
    </row>
    <row r="44" spans="1:7" ht="16.5">
      <c r="A44" s="115"/>
      <c r="B44" s="204"/>
      <c r="C44" s="66">
        <v>4120</v>
      </c>
      <c r="D44" s="66" t="s">
        <v>20</v>
      </c>
      <c r="E44" s="67">
        <v>19</v>
      </c>
      <c r="F44" s="67">
        <v>19</v>
      </c>
      <c r="G44" s="215">
        <f t="shared" si="1"/>
        <v>100</v>
      </c>
    </row>
    <row r="45" spans="1:7" ht="16.5">
      <c r="A45" s="115"/>
      <c r="B45" s="204"/>
      <c r="C45" s="66">
        <v>4170</v>
      </c>
      <c r="D45" s="66" t="s">
        <v>47</v>
      </c>
      <c r="E45" s="67">
        <v>944</v>
      </c>
      <c r="F45" s="67">
        <v>944</v>
      </c>
      <c r="G45" s="215">
        <f t="shared" si="1"/>
        <v>100</v>
      </c>
    </row>
    <row r="46" spans="1:7" ht="16.5">
      <c r="A46" s="115"/>
      <c r="B46" s="204"/>
      <c r="C46" s="66">
        <v>4210</v>
      </c>
      <c r="D46" s="66" t="s">
        <v>12</v>
      </c>
      <c r="E46" s="67">
        <v>2574</v>
      </c>
      <c r="F46" s="67">
        <v>2574</v>
      </c>
      <c r="G46" s="215">
        <f t="shared" si="1"/>
        <v>100</v>
      </c>
    </row>
    <row r="47" spans="1:7" ht="17.25" thickBot="1">
      <c r="A47" s="195"/>
      <c r="B47" s="205"/>
      <c r="C47" s="128">
        <v>4300</v>
      </c>
      <c r="D47" s="128" t="s">
        <v>13</v>
      </c>
      <c r="E47" s="125">
        <v>820</v>
      </c>
      <c r="F47" s="125">
        <v>820</v>
      </c>
      <c r="G47" s="216">
        <f t="shared" si="1"/>
        <v>100</v>
      </c>
    </row>
    <row r="48" spans="1:7" ht="16.5">
      <c r="A48" s="129">
        <v>754</v>
      </c>
      <c r="B48" s="132"/>
      <c r="C48" s="130"/>
      <c r="D48" s="131" t="s">
        <v>30</v>
      </c>
      <c r="E48" s="174">
        <f>SUM(E50)</f>
        <v>400</v>
      </c>
      <c r="F48" s="174">
        <f>SUM(F50)</f>
        <v>400</v>
      </c>
      <c r="G48" s="175">
        <f>F48*100/E48</f>
        <v>100</v>
      </c>
    </row>
    <row r="49" spans="1:7" ht="17.25" thickBot="1">
      <c r="A49" s="133"/>
      <c r="B49" s="136"/>
      <c r="C49" s="134"/>
      <c r="D49" s="135" t="s">
        <v>31</v>
      </c>
      <c r="E49" s="176"/>
      <c r="F49" s="137"/>
      <c r="G49" s="177"/>
    </row>
    <row r="50" spans="1:7" ht="16.5">
      <c r="A50" s="72"/>
      <c r="B50" s="75">
        <v>75414</v>
      </c>
      <c r="C50" s="75"/>
      <c r="D50" s="75" t="s">
        <v>32</v>
      </c>
      <c r="E50" s="178">
        <f>SUM(E51)</f>
        <v>400</v>
      </c>
      <c r="F50" s="178">
        <f>SUM(F51)</f>
        <v>400</v>
      </c>
      <c r="G50" s="179">
        <f>F50*100/E50</f>
        <v>100</v>
      </c>
    </row>
    <row r="51" spans="1:7" ht="17.25" thickBot="1">
      <c r="A51" s="195"/>
      <c r="B51" s="207"/>
      <c r="C51" s="80">
        <v>4300</v>
      </c>
      <c r="D51" s="80" t="s">
        <v>13</v>
      </c>
      <c r="E51" s="168">
        <v>400</v>
      </c>
      <c r="F51" s="101">
        <v>400</v>
      </c>
      <c r="G51" s="180">
        <f>F51*100/E51</f>
        <v>100</v>
      </c>
    </row>
    <row r="52" spans="1:7" ht="17.25" thickBot="1">
      <c r="A52" s="126">
        <v>852</v>
      </c>
      <c r="B52" s="139"/>
      <c r="C52" s="140"/>
      <c r="D52" s="139" t="s">
        <v>33</v>
      </c>
      <c r="E52" s="141">
        <f>E53+E64+E71+E79</f>
        <v>1610865</v>
      </c>
      <c r="F52" s="141">
        <f>F53+F64+F71+F79</f>
        <v>1610865</v>
      </c>
      <c r="G52" s="144">
        <f>F52/E52*100</f>
        <v>100</v>
      </c>
    </row>
    <row r="53" spans="1:7" ht="16.5">
      <c r="A53" s="90"/>
      <c r="B53" s="86">
        <v>85212</v>
      </c>
      <c r="C53" s="138"/>
      <c r="D53" s="88" t="s">
        <v>73</v>
      </c>
      <c r="E53" s="84">
        <f>SUM(E57:E63)</f>
        <v>1580534</v>
      </c>
      <c r="F53" s="84">
        <f>SUM(F57:F63)</f>
        <v>1580534</v>
      </c>
      <c r="G53" s="145">
        <f>F53/E53*100</f>
        <v>100</v>
      </c>
    </row>
    <row r="54" spans="1:7" ht="16.5">
      <c r="A54" s="90"/>
      <c r="B54" s="86"/>
      <c r="C54" s="138"/>
      <c r="D54" s="88" t="s">
        <v>74</v>
      </c>
      <c r="E54" s="84"/>
      <c r="F54" s="84"/>
      <c r="G54" s="145"/>
    </row>
    <row r="55" spans="1:7" ht="16.5">
      <c r="A55" s="85"/>
      <c r="B55" s="86"/>
      <c r="C55" s="87"/>
      <c r="D55" s="88" t="s">
        <v>34</v>
      </c>
      <c r="E55" s="84"/>
      <c r="F55" s="84"/>
      <c r="G55" s="145"/>
    </row>
    <row r="56" spans="1:7" ht="16.5">
      <c r="A56" s="85"/>
      <c r="B56" s="89"/>
      <c r="C56" s="87"/>
      <c r="D56" s="88" t="s">
        <v>35</v>
      </c>
      <c r="E56" s="84"/>
      <c r="F56" s="84"/>
      <c r="G56" s="145"/>
    </row>
    <row r="57" spans="1:7" ht="16.5">
      <c r="A57" s="115"/>
      <c r="B57" s="203"/>
      <c r="C57" s="66">
        <v>3110</v>
      </c>
      <c r="D57" s="66" t="s">
        <v>36</v>
      </c>
      <c r="E57" s="67">
        <v>1525927</v>
      </c>
      <c r="F57" s="67">
        <v>1525927</v>
      </c>
      <c r="G57" s="146">
        <f aca="true" t="shared" si="2" ref="G57:G63">F57/E57*100</f>
        <v>100</v>
      </c>
    </row>
    <row r="58" spans="1:7" ht="16.5">
      <c r="A58" s="115"/>
      <c r="B58" s="204"/>
      <c r="C58" s="66">
        <v>4010</v>
      </c>
      <c r="D58" s="66" t="s">
        <v>37</v>
      </c>
      <c r="E58" s="67">
        <v>32872</v>
      </c>
      <c r="F58" s="67">
        <v>32872</v>
      </c>
      <c r="G58" s="146">
        <f t="shared" si="2"/>
        <v>100</v>
      </c>
    </row>
    <row r="59" spans="1:7" ht="16.5">
      <c r="A59" s="115"/>
      <c r="B59" s="204"/>
      <c r="C59" s="66">
        <v>4040</v>
      </c>
      <c r="D59" s="66" t="s">
        <v>18</v>
      </c>
      <c r="E59" s="67">
        <v>2040</v>
      </c>
      <c r="F59" s="67">
        <v>2040</v>
      </c>
      <c r="G59" s="146">
        <f t="shared" si="2"/>
        <v>100</v>
      </c>
    </row>
    <row r="60" spans="1:7" ht="16.5">
      <c r="A60" s="196"/>
      <c r="B60" s="208"/>
      <c r="C60" s="66">
        <v>4110</v>
      </c>
      <c r="D60" s="66" t="s">
        <v>38</v>
      </c>
      <c r="E60" s="67">
        <v>13875</v>
      </c>
      <c r="F60" s="67">
        <v>13875</v>
      </c>
      <c r="G60" s="146">
        <f t="shared" si="2"/>
        <v>100</v>
      </c>
    </row>
    <row r="61" spans="1:7" ht="16.5">
      <c r="A61" s="196"/>
      <c r="B61" s="208"/>
      <c r="C61" s="66">
        <v>4120</v>
      </c>
      <c r="D61" s="66" t="s">
        <v>20</v>
      </c>
      <c r="E61" s="67">
        <v>855</v>
      </c>
      <c r="F61" s="67">
        <v>855</v>
      </c>
      <c r="G61" s="146">
        <f t="shared" si="2"/>
        <v>100</v>
      </c>
    </row>
    <row r="62" spans="1:7" ht="16.5">
      <c r="A62" s="196"/>
      <c r="B62" s="208"/>
      <c r="C62" s="66">
        <v>4210</v>
      </c>
      <c r="D62" s="66" t="s">
        <v>12</v>
      </c>
      <c r="E62" s="67">
        <v>2088</v>
      </c>
      <c r="F62" s="67">
        <v>2088</v>
      </c>
      <c r="G62" s="146">
        <f t="shared" si="2"/>
        <v>100</v>
      </c>
    </row>
    <row r="63" spans="1:7" ht="16.5">
      <c r="A63" s="196"/>
      <c r="B63" s="209"/>
      <c r="C63" s="66">
        <v>4300</v>
      </c>
      <c r="D63" s="66" t="s">
        <v>13</v>
      </c>
      <c r="E63" s="67">
        <v>2877</v>
      </c>
      <c r="F63" s="67">
        <v>2877</v>
      </c>
      <c r="G63" s="146">
        <f t="shared" si="2"/>
        <v>100</v>
      </c>
    </row>
    <row r="64" spans="1:7" ht="16.5">
      <c r="A64" s="85"/>
      <c r="B64" s="102">
        <v>85213</v>
      </c>
      <c r="C64" s="112"/>
      <c r="D64" s="198" t="s">
        <v>39</v>
      </c>
      <c r="E64" s="197">
        <f>SUM(E70)</f>
        <v>1787</v>
      </c>
      <c r="F64" s="181">
        <f>SUM(F70)</f>
        <v>1787</v>
      </c>
      <c r="G64" s="148">
        <f>F64*100/E64</f>
        <v>100</v>
      </c>
    </row>
    <row r="65" spans="1:7" ht="16.5">
      <c r="A65" s="85"/>
      <c r="B65" s="113"/>
      <c r="C65" s="87"/>
      <c r="D65" s="199" t="s">
        <v>40</v>
      </c>
      <c r="E65" s="153"/>
      <c r="F65" s="84"/>
      <c r="G65" s="145"/>
    </row>
    <row r="66" spans="1:7" ht="16.5">
      <c r="A66" s="85"/>
      <c r="B66" s="113"/>
      <c r="C66" s="87"/>
      <c r="D66" s="199" t="s">
        <v>69</v>
      </c>
      <c r="E66" s="153"/>
      <c r="F66" s="84"/>
      <c r="G66" s="145"/>
    </row>
    <row r="67" spans="1:7" ht="16.5">
      <c r="A67" s="85"/>
      <c r="B67" s="113"/>
      <c r="C67" s="87"/>
      <c r="D67" s="199" t="s">
        <v>70</v>
      </c>
      <c r="E67" s="153"/>
      <c r="F67" s="84"/>
      <c r="G67" s="145"/>
    </row>
    <row r="68" spans="1:7" ht="16.5">
      <c r="A68" s="85"/>
      <c r="B68" s="113"/>
      <c r="C68" s="87"/>
      <c r="D68" s="199" t="s">
        <v>71</v>
      </c>
      <c r="E68" s="153"/>
      <c r="F68" s="84"/>
      <c r="G68" s="145"/>
    </row>
    <row r="69" spans="1:7" ht="16.5">
      <c r="A69" s="85"/>
      <c r="B69" s="105"/>
      <c r="C69" s="114"/>
      <c r="D69" s="200" t="s">
        <v>72</v>
      </c>
      <c r="E69" s="108"/>
      <c r="F69" s="182"/>
      <c r="G69" s="149"/>
    </row>
    <row r="70" spans="1:7" ht="16.5">
      <c r="A70" s="115"/>
      <c r="B70" s="210"/>
      <c r="C70" s="77">
        <v>4130</v>
      </c>
      <c r="D70" s="77" t="s">
        <v>39</v>
      </c>
      <c r="E70" s="183">
        <v>1787</v>
      </c>
      <c r="F70" s="184">
        <v>1787</v>
      </c>
      <c r="G70" s="147">
        <f>F70/E70*100</f>
        <v>100</v>
      </c>
    </row>
    <row r="71" spans="1:7" ht="16.5">
      <c r="A71" s="85"/>
      <c r="B71" s="74">
        <v>85214</v>
      </c>
      <c r="C71" s="71"/>
      <c r="D71" s="71" t="s">
        <v>41</v>
      </c>
      <c r="E71" s="185">
        <f>SUM(E73)</f>
        <v>11544</v>
      </c>
      <c r="F71" s="186">
        <f>SUM(F73)</f>
        <v>11544</v>
      </c>
      <c r="G71" s="217">
        <f>F71/E71*100</f>
        <v>100</v>
      </c>
    </row>
    <row r="72" spans="1:7" ht="16.5">
      <c r="A72" s="85"/>
      <c r="B72" s="89"/>
      <c r="C72" s="92"/>
      <c r="D72" s="93" t="s">
        <v>75</v>
      </c>
      <c r="E72" s="152"/>
      <c r="F72" s="82"/>
      <c r="G72" s="218"/>
    </row>
    <row r="73" spans="1:7" ht="16.5">
      <c r="A73" s="115"/>
      <c r="B73" s="211"/>
      <c r="C73" s="94">
        <v>3110</v>
      </c>
      <c r="D73" s="95" t="s">
        <v>42</v>
      </c>
      <c r="E73" s="83">
        <v>11544</v>
      </c>
      <c r="F73" s="187">
        <v>11544</v>
      </c>
      <c r="G73" s="172">
        <f>F73*100/E73</f>
        <v>100</v>
      </c>
    </row>
    <row r="74" spans="1:7" ht="16.5" customHeight="1" hidden="1">
      <c r="A74" s="85"/>
      <c r="B74" s="96"/>
      <c r="C74" s="79">
        <v>4130</v>
      </c>
      <c r="D74" s="78" t="s">
        <v>39</v>
      </c>
      <c r="E74" s="83"/>
      <c r="F74" s="171"/>
      <c r="G74" s="172"/>
    </row>
    <row r="75" spans="1:7" ht="16.5" customHeight="1" hidden="1">
      <c r="A75" s="85"/>
      <c r="B75" s="81"/>
      <c r="C75" s="81"/>
      <c r="D75" s="81"/>
      <c r="E75" s="101"/>
      <c r="F75" s="101"/>
      <c r="G75" s="188"/>
    </row>
    <row r="76" spans="1:7" ht="16.5" hidden="1">
      <c r="A76" s="97">
        <v>1</v>
      </c>
      <c r="B76" s="98">
        <v>2</v>
      </c>
      <c r="C76" s="99">
        <v>3</v>
      </c>
      <c r="D76" s="98">
        <v>4</v>
      </c>
      <c r="E76" s="187"/>
      <c r="F76" s="189"/>
      <c r="G76" s="190"/>
    </row>
    <row r="77" spans="1:7" ht="16.5" hidden="1">
      <c r="A77" s="85"/>
      <c r="B77" s="81"/>
      <c r="C77" s="80">
        <v>6050</v>
      </c>
      <c r="D77" s="81" t="s">
        <v>43</v>
      </c>
      <c r="E77" s="168"/>
      <c r="F77" s="101"/>
      <c r="G77" s="147"/>
    </row>
    <row r="78" spans="1:7" ht="16.5" hidden="1">
      <c r="A78" s="100"/>
      <c r="B78" s="81"/>
      <c r="C78" s="80"/>
      <c r="D78" s="81" t="s">
        <v>44</v>
      </c>
      <c r="E78" s="168"/>
      <c r="F78" s="101"/>
      <c r="G78" s="147"/>
    </row>
    <row r="79" spans="1:7" ht="16.5">
      <c r="A79" s="85"/>
      <c r="B79" s="102">
        <v>85228</v>
      </c>
      <c r="C79" s="103"/>
      <c r="D79" s="104" t="s">
        <v>45</v>
      </c>
      <c r="E79" s="191">
        <f>SUM(E81)</f>
        <v>17000</v>
      </c>
      <c r="F79" s="191">
        <f>SUM(F81)</f>
        <v>17000</v>
      </c>
      <c r="G79" s="148">
        <f>F79*100/E79</f>
        <v>100</v>
      </c>
    </row>
    <row r="80" spans="1:7" ht="16.5">
      <c r="A80" s="85"/>
      <c r="B80" s="105"/>
      <c r="C80" s="106"/>
      <c r="D80" s="107" t="s">
        <v>46</v>
      </c>
      <c r="E80" s="192"/>
      <c r="F80" s="108"/>
      <c r="G80" s="149"/>
    </row>
    <row r="81" spans="1:7" ht="17.25" thickBot="1">
      <c r="A81" s="195"/>
      <c r="B81" s="212"/>
      <c r="C81" s="80">
        <v>4170</v>
      </c>
      <c r="D81" s="81" t="s">
        <v>47</v>
      </c>
      <c r="E81" s="168">
        <v>17000</v>
      </c>
      <c r="F81" s="101">
        <v>17000</v>
      </c>
      <c r="G81" s="147">
        <f>F81*100/E81</f>
        <v>100</v>
      </c>
    </row>
    <row r="82" spans="1:7" ht="17.25" thickBot="1">
      <c r="A82" s="228" t="s">
        <v>48</v>
      </c>
      <c r="B82" s="229"/>
      <c r="C82" s="229"/>
      <c r="D82" s="230"/>
      <c r="E82" s="193">
        <f>E12+E17+E26+E48+E52</f>
        <v>1836226</v>
      </c>
      <c r="F82" s="193">
        <f>F52+F48+F26+F17+F12</f>
        <v>1836225.52</v>
      </c>
      <c r="G82" s="194">
        <f>F82/E82*100</f>
        <v>99.99997385942689</v>
      </c>
    </row>
    <row r="83" spans="1:7" ht="15">
      <c r="A83" s="2"/>
      <c r="B83" s="2"/>
      <c r="C83" s="2"/>
      <c r="D83" s="2"/>
      <c r="E83" s="2"/>
      <c r="F83" s="2"/>
      <c r="G83" s="2"/>
    </row>
    <row r="87" ht="12.75" customHeight="1">
      <c r="D87" s="16"/>
    </row>
    <row r="90" ht="15.75">
      <c r="B90" s="17"/>
    </row>
    <row r="91" ht="16.5" customHeight="1">
      <c r="B91" s="17"/>
    </row>
    <row r="94" spans="2:4" ht="14.25" customHeight="1">
      <c r="B94" s="18"/>
      <c r="D94" s="2"/>
    </row>
  </sheetData>
  <sheetProtection/>
  <mergeCells count="1">
    <mergeCell ref="A82:D82"/>
  </mergeCells>
  <printOptions/>
  <pageMargins left="1.1811023622047245" right="0" top="0.7874015748031497" bottom="0.5118110236220472" header="0.5118110236220472" footer="0.3937007874015748"/>
  <pageSetup firstPageNumber="49" useFirstPageNumber="1" horizontalDpi="600" verticalDpi="600" orientation="portrait" paperSize="9" scale="69" r:id="rId1"/>
  <headerFooter alignWithMargins="0">
    <oddHeader>&amp;R&amp;12Załącznik Nr 4</oddHeader>
    <oddFooter>&amp;CStrona &amp;P</oddFooter>
  </headerFooter>
  <rowBreaks count="1" manualBreakCount="1"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F31"/>
  <sheetViews>
    <sheetView view="pageBreakPreview" zoomScaleSheetLayoutView="100" zoomScalePageLayoutView="0" workbookViewId="0" topLeftCell="A10">
      <selection activeCell="E26" sqref="E26"/>
    </sheetView>
  </sheetViews>
  <sheetFormatPr defaultColWidth="9.00390625" defaultRowHeight="12.75"/>
  <cols>
    <col min="1" max="1" width="13.75390625" style="0" customWidth="1"/>
    <col min="2" max="2" width="9.625" style="0" customWidth="1"/>
    <col min="3" max="3" width="11.00390625" style="0" customWidth="1"/>
    <col min="4" max="4" width="11.125" style="0" customWidth="1"/>
    <col min="5" max="5" width="34.75390625" style="0" customWidth="1"/>
    <col min="6" max="6" width="13.875" style="0" customWidth="1"/>
  </cols>
  <sheetData>
    <row r="3" spans="3:5" ht="20.25">
      <c r="C3" s="19" t="s">
        <v>49</v>
      </c>
      <c r="D3" s="19"/>
      <c r="E3" s="19"/>
    </row>
    <row r="4" spans="3:5" ht="20.25">
      <c r="C4" s="19"/>
      <c r="D4" s="19"/>
      <c r="E4" s="19"/>
    </row>
    <row r="6" spans="2:3" ht="18.75" customHeight="1">
      <c r="B6" s="17"/>
      <c r="C6" s="17" t="s">
        <v>50</v>
      </c>
    </row>
    <row r="7" spans="1:3" ht="18" customHeight="1">
      <c r="A7" s="17" t="s">
        <v>51</v>
      </c>
      <c r="B7" s="17"/>
      <c r="C7" s="17"/>
    </row>
    <row r="8" spans="1:2" ht="18.75" customHeight="1">
      <c r="A8" s="17" t="s">
        <v>52</v>
      </c>
      <c r="B8" s="17"/>
    </row>
    <row r="9" spans="2:5" ht="15.75">
      <c r="B9" s="20" t="s">
        <v>53</v>
      </c>
      <c r="C9" s="17" t="s">
        <v>54</v>
      </c>
      <c r="D9" s="17"/>
      <c r="E9" s="17"/>
    </row>
    <row r="17" spans="2:6" ht="13.5" customHeight="1">
      <c r="B17" s="21"/>
      <c r="C17" s="22"/>
      <c r="D17" s="23"/>
      <c r="E17" s="23"/>
      <c r="F17" s="24"/>
    </row>
    <row r="18" spans="2:6" ht="18" customHeight="1">
      <c r="B18" s="25" t="s">
        <v>55</v>
      </c>
      <c r="C18" s="9"/>
      <c r="D18" s="26"/>
      <c r="E18" s="26" t="s">
        <v>56</v>
      </c>
      <c r="F18" s="27" t="s">
        <v>57</v>
      </c>
    </row>
    <row r="19" spans="2:6" ht="12.75" customHeight="1">
      <c r="B19" s="28"/>
      <c r="C19" s="14"/>
      <c r="D19" s="29"/>
      <c r="E19" s="29"/>
      <c r="F19" s="30"/>
    </row>
    <row r="20" spans="2:6" ht="20.25" customHeight="1">
      <c r="B20" s="31" t="s">
        <v>2</v>
      </c>
      <c r="C20" s="32" t="s">
        <v>3</v>
      </c>
      <c r="D20" s="33" t="s">
        <v>58</v>
      </c>
      <c r="E20" s="34"/>
      <c r="F20" s="35"/>
    </row>
    <row r="21" spans="2:6" ht="18" customHeight="1">
      <c r="B21" s="36">
        <v>1</v>
      </c>
      <c r="C21" s="37">
        <v>2</v>
      </c>
      <c r="D21" s="38">
        <v>3</v>
      </c>
      <c r="E21" s="39">
        <v>4</v>
      </c>
      <c r="F21" s="39">
        <v>5</v>
      </c>
    </row>
    <row r="22" spans="2:6" ht="18" customHeight="1">
      <c r="B22" s="40">
        <v>852</v>
      </c>
      <c r="C22" s="41"/>
      <c r="D22" s="42"/>
      <c r="E22" s="43" t="s">
        <v>59</v>
      </c>
      <c r="F22" s="44"/>
    </row>
    <row r="23" spans="2:6" ht="17.25" customHeight="1">
      <c r="B23" s="45"/>
      <c r="C23" s="11">
        <v>85212</v>
      </c>
      <c r="D23" s="46"/>
      <c r="E23" s="13" t="s">
        <v>60</v>
      </c>
      <c r="F23" s="47"/>
    </row>
    <row r="24" spans="2:6" ht="22.5" customHeight="1">
      <c r="B24" s="10"/>
      <c r="C24" s="11"/>
      <c r="D24" s="46"/>
      <c r="E24" s="13" t="s">
        <v>61</v>
      </c>
      <c r="F24" s="48"/>
    </row>
    <row r="25" spans="2:6" ht="21.75" customHeight="1">
      <c r="B25" s="10"/>
      <c r="C25" s="11"/>
      <c r="D25" s="46"/>
      <c r="E25" s="49" t="s">
        <v>62</v>
      </c>
      <c r="F25" s="47"/>
    </row>
    <row r="26" spans="2:6" ht="21.75" customHeight="1">
      <c r="B26" s="10"/>
      <c r="C26" s="12"/>
      <c r="D26" s="50"/>
      <c r="E26" s="51" t="s">
        <v>63</v>
      </c>
      <c r="F26" s="52"/>
    </row>
    <row r="27" spans="2:6" ht="21.75" customHeight="1">
      <c r="B27" s="15"/>
      <c r="C27" s="53"/>
      <c r="D27" s="46">
        <v>3110</v>
      </c>
      <c r="E27" s="49" t="s">
        <v>42</v>
      </c>
      <c r="F27" s="52"/>
    </row>
    <row r="28" spans="2:6" ht="21" customHeight="1">
      <c r="B28" s="14"/>
      <c r="C28" s="14"/>
      <c r="D28" s="54" t="s">
        <v>48</v>
      </c>
      <c r="E28" s="55"/>
      <c r="F28" s="56"/>
    </row>
    <row r="29" spans="1:5" ht="12.75">
      <c r="A29" s="14"/>
      <c r="B29" s="14"/>
      <c r="C29" s="14"/>
      <c r="D29" s="14"/>
      <c r="E29" s="14"/>
    </row>
    <row r="30" spans="1:5" ht="12.75">
      <c r="A30" s="14"/>
      <c r="B30" s="14"/>
      <c r="C30" s="14"/>
      <c r="D30" s="14"/>
      <c r="E30" s="14"/>
    </row>
    <row r="31" spans="1:5" ht="12.75">
      <c r="A31" s="14"/>
      <c r="B31" s="14"/>
      <c r="C31" s="14"/>
      <c r="D31" s="14"/>
      <c r="E31" s="14"/>
    </row>
  </sheetData>
  <sheetProtection/>
  <printOptions/>
  <pageMargins left="1.1500000000000001" right="0.7875" top="0.9840277777777778" bottom="0.9840277777777778" header="0.5118055555555556" footer="0.5118055555555556"/>
  <pageSetup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Hanna Ośko</cp:lastModifiedBy>
  <cp:lastPrinted>2010-03-17T14:17:25Z</cp:lastPrinted>
  <dcterms:modified xsi:type="dcterms:W3CDTF">2010-03-17T14:18:05Z</dcterms:modified>
  <cp:category/>
  <cp:version/>
  <cp:contentType/>
  <cp:contentStatus/>
</cp:coreProperties>
</file>